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Nada\Desktop\"/>
    </mc:Choice>
  </mc:AlternateContent>
  <xr:revisionPtr revIDLastSave="0" documentId="13_ncr:1_{8ADAB4BC-C056-49BC-A1C6-EC81D2228F0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F298" i="9" s="1"/>
  <c r="E304" i="9"/>
  <c r="H303" i="9"/>
  <c r="G303" i="9"/>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L287" i="9"/>
  <c r="F287" i="9" s="1"/>
  <c r="B287" i="9" s="1"/>
  <c r="E287" i="9"/>
  <c r="M286" i="9"/>
  <c r="L286" i="9"/>
  <c r="F286" i="9"/>
  <c r="E286" i="9"/>
  <c r="B286" i="9" s="1"/>
  <c r="M285" i="9"/>
  <c r="L285" i="9"/>
  <c r="F285" i="9"/>
  <c r="B285" i="9" s="1"/>
  <c r="E285" i="9"/>
  <c r="M284" i="9"/>
  <c r="L284" i="9"/>
  <c r="F284" i="9" s="1"/>
  <c r="B284" i="9" s="1"/>
  <c r="E284" i="9"/>
  <c r="M283" i="9"/>
  <c r="L283" i="9"/>
  <c r="F283" i="9" s="1"/>
  <c r="E283" i="9"/>
  <c r="B283" i="9"/>
  <c r="M282" i="9"/>
  <c r="L282" i="9"/>
  <c r="F282" i="9"/>
  <c r="E282" i="9"/>
  <c r="B282" i="9" s="1"/>
  <c r="M281" i="9"/>
  <c r="L281" i="9"/>
  <c r="F281" i="9"/>
  <c r="B281" i="9" s="1"/>
  <c r="E281" i="9"/>
  <c r="M280" i="9"/>
  <c r="L280" i="9"/>
  <c r="F280" i="9" s="1"/>
  <c r="B280" i="9" s="1"/>
  <c r="E280" i="9"/>
  <c r="M279" i="9"/>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s="1"/>
  <c r="E274" i="9"/>
  <c r="M273" i="9"/>
  <c r="L273" i="9"/>
  <c r="F273" i="9"/>
  <c r="B273" i="9" s="1"/>
  <c r="E273" i="9"/>
  <c r="M272" i="9"/>
  <c r="L272" i="9"/>
  <c r="F272" i="9" s="1"/>
  <c r="B272" i="9" s="1"/>
  <c r="E272" i="9"/>
  <c r="M271" i="9"/>
  <c r="L271" i="9"/>
  <c r="F271" i="9" s="1"/>
  <c r="E271" i="9"/>
  <c r="B271" i="9"/>
  <c r="M270" i="9"/>
  <c r="L270" i="9"/>
  <c r="F270" i="9" s="1"/>
  <c r="E270" i="9"/>
  <c r="B270" i="9" s="1"/>
  <c r="M269" i="9"/>
  <c r="L269" i="9"/>
  <c r="F269" i="9"/>
  <c r="B269" i="9" s="1"/>
  <c r="E269" i="9"/>
  <c r="M268" i="9"/>
  <c r="L268" i="9"/>
  <c r="F268" i="9" s="1"/>
  <c r="B268" i="9" s="1"/>
  <c r="E268" i="9"/>
  <c r="M267" i="9"/>
  <c r="F267" i="9" s="1"/>
  <c r="B267" i="9" s="1"/>
  <c r="L267" i="9"/>
  <c r="E267" i="9"/>
  <c r="M266" i="9"/>
  <c r="L266" i="9"/>
  <c r="F266" i="9" s="1"/>
  <c r="E266" i="9"/>
  <c r="M265" i="9"/>
  <c r="L265" i="9"/>
  <c r="F265" i="9"/>
  <c r="B265" i="9" s="1"/>
  <c r="E265" i="9"/>
  <c r="M264" i="9"/>
  <c r="L264" i="9"/>
  <c r="F264" i="9" s="1"/>
  <c r="B264" i="9" s="1"/>
  <c r="E264" i="9"/>
  <c r="M263" i="9"/>
  <c r="F263" i="9" s="1"/>
  <c r="L263" i="9"/>
  <c r="E263" i="9"/>
  <c r="B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L255" i="9"/>
  <c r="E255" i="9"/>
  <c r="M254" i="9"/>
  <c r="L254" i="9"/>
  <c r="F254" i="9" s="1"/>
  <c r="E254" i="9"/>
  <c r="M253" i="9"/>
  <c r="L253" i="9"/>
  <c r="F253" i="9"/>
  <c r="B253" i="9" s="1"/>
  <c r="E253" i="9"/>
  <c r="M252" i="9"/>
  <c r="L252" i="9"/>
  <c r="F252" i="9" s="1"/>
  <c r="E252" i="9"/>
  <c r="M251" i="9"/>
  <c r="L251" i="9"/>
  <c r="F251" i="9" s="1"/>
  <c r="E251" i="9"/>
  <c r="B251" i="9"/>
  <c r="M250" i="9"/>
  <c r="L250" i="9"/>
  <c r="F250" i="9" s="1"/>
  <c r="E250" i="9"/>
  <c r="B250" i="9" s="1"/>
  <c r="M249" i="9"/>
  <c r="L249" i="9"/>
  <c r="F249" i="9"/>
  <c r="E249" i="9"/>
  <c r="B249" i="9" s="1"/>
  <c r="M248" i="9"/>
  <c r="L248" i="9"/>
  <c r="F248" i="9" s="1"/>
  <c r="B248" i="9" s="1"/>
  <c r="E248" i="9"/>
  <c r="M247" i="9"/>
  <c r="L247" i="9"/>
  <c r="E247" i="9"/>
  <c r="M246" i="9"/>
  <c r="L246" i="9"/>
  <c r="F246" i="9" s="1"/>
  <c r="E246" i="9"/>
  <c r="M245" i="9"/>
  <c r="L245" i="9"/>
  <c r="F245" i="9"/>
  <c r="B245" i="9" s="1"/>
  <c r="E245" i="9"/>
  <c r="M244" i="9"/>
  <c r="L244" i="9"/>
  <c r="E244" i="9"/>
  <c r="M243" i="9"/>
  <c r="F243" i="9" s="1"/>
  <c r="L243" i="9"/>
  <c r="E243" i="9"/>
  <c r="B243" i="9"/>
  <c r="M242" i="9"/>
  <c r="L242" i="9"/>
  <c r="E242" i="9"/>
  <c r="M241" i="9"/>
  <c r="L241" i="9"/>
  <c r="F241" i="9"/>
  <c r="B241" i="9" s="1"/>
  <c r="E241" i="9"/>
  <c r="M240" i="9"/>
  <c r="L240" i="9"/>
  <c r="E240" i="9"/>
  <c r="M239" i="9"/>
  <c r="L239" i="9"/>
  <c r="E239" i="9"/>
  <c r="M238" i="9"/>
  <c r="L238" i="9"/>
  <c r="E238" i="9"/>
  <c r="M237" i="9"/>
  <c r="F237" i="9" s="1"/>
  <c r="B237" i="9" s="1"/>
  <c r="L237" i="9"/>
  <c r="E237" i="9"/>
  <c r="M236" i="9"/>
  <c r="L236" i="9"/>
  <c r="E236" i="9"/>
  <c r="M235" i="9"/>
  <c r="F235" i="9" s="1"/>
  <c r="L235" i="9"/>
  <c r="E235" i="9"/>
  <c r="B235" i="9"/>
  <c r="M234" i="9"/>
  <c r="L234" i="9"/>
  <c r="F234" i="9"/>
  <c r="E234" i="9"/>
  <c r="B234" i="9" s="1"/>
  <c r="M233" i="9"/>
  <c r="L233" i="9"/>
  <c r="F233" i="9"/>
  <c r="B233" i="9" s="1"/>
  <c r="E233" i="9"/>
  <c r="M232" i="9"/>
  <c r="L232" i="9"/>
  <c r="F232" i="9" s="1"/>
  <c r="B232" i="9" s="1"/>
  <c r="E232" i="9"/>
  <c r="M231" i="9"/>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G46" i="9"/>
  <c r="F46" i="9"/>
  <c r="H45" i="9"/>
  <c r="G45" i="9"/>
  <c r="E45" i="9" s="1"/>
  <c r="B45" i="9" s="1"/>
  <c r="F45" i="9"/>
  <c r="H44" i="9"/>
  <c r="G44" i="9"/>
  <c r="F44" i="9"/>
  <c r="H43" i="9"/>
  <c r="G43" i="9"/>
  <c r="F43" i="9"/>
  <c r="E43" i="9"/>
  <c r="B43" i="9" s="1"/>
  <c r="H42" i="9"/>
  <c r="G42" i="9"/>
  <c r="F42" i="9"/>
  <c r="E42" i="9"/>
  <c r="B42" i="9" s="1"/>
  <c r="H41" i="9"/>
  <c r="G41" i="9"/>
  <c r="E41" i="9" s="1"/>
  <c r="B41" i="9" s="1"/>
  <c r="F41" i="9"/>
  <c r="H40" i="9"/>
  <c r="G40" i="9"/>
  <c r="F40" i="9"/>
  <c r="H39" i="9"/>
  <c r="G39" i="9"/>
  <c r="F39" i="9"/>
  <c r="E39" i="9"/>
  <c r="B39" i="9" s="1"/>
  <c r="H38" i="9"/>
  <c r="E38" i="9" s="1"/>
  <c r="G38" i="9"/>
  <c r="F38" i="9"/>
  <c r="H37" i="9"/>
  <c r="G37" i="9"/>
  <c r="F37" i="9"/>
  <c r="H36" i="9"/>
  <c r="G36" i="9"/>
  <c r="F36" i="9"/>
  <c r="H35" i="9"/>
  <c r="E35" i="9" s="1"/>
  <c r="B35" i="9" s="1"/>
  <c r="G35" i="9"/>
  <c r="F35" i="9"/>
  <c r="H34" i="9"/>
  <c r="E34" i="9" s="1"/>
  <c r="G34" i="9"/>
  <c r="F34" i="9"/>
  <c r="H33" i="9"/>
  <c r="G33" i="9"/>
  <c r="E33" i="9" s="1"/>
  <c r="B33" i="9" s="1"/>
  <c r="F33" i="9"/>
  <c r="H32" i="9"/>
  <c r="G32" i="9"/>
  <c r="F32" i="9"/>
  <c r="H31" i="9"/>
  <c r="G31" i="9"/>
  <c r="F31" i="9"/>
  <c r="H30" i="9"/>
  <c r="G30" i="9"/>
  <c r="F30" i="9"/>
  <c r="E30" i="9"/>
  <c r="H29" i="9"/>
  <c r="G29" i="9"/>
  <c r="E29" i="9" s="1"/>
  <c r="B29" i="9" s="1"/>
  <c r="F29" i="9"/>
  <c r="H28" i="9"/>
  <c r="G28" i="9"/>
  <c r="F28" i="9"/>
  <c r="H27" i="9"/>
  <c r="G27" i="9"/>
  <c r="F27" i="9"/>
  <c r="E27" i="9"/>
  <c r="B27" i="9" s="1"/>
  <c r="H26" i="9"/>
  <c r="E26" i="9" s="1"/>
  <c r="G26" i="9"/>
  <c r="F26" i="9"/>
  <c r="H25" i="9"/>
  <c r="G25" i="9"/>
  <c r="E25" i="9" s="1"/>
  <c r="B25" i="9" s="1"/>
  <c r="F25" i="9"/>
  <c r="F24" i="9"/>
  <c r="I10" i="9"/>
  <c r="F4" i="9"/>
  <c r="O3" i="9"/>
  <c r="G296" i="9" s="1"/>
  <c r="I3" i="9"/>
  <c r="H3" i="9"/>
  <c r="G3" i="9"/>
  <c r="D104" i="8"/>
  <c r="I41" i="3" s="1"/>
  <c r="D97" i="8"/>
  <c r="D92" i="8"/>
  <c r="D87" i="8"/>
  <c r="D82" i="8"/>
  <c r="D77" i="8"/>
  <c r="D72" i="8"/>
  <c r="D67" i="8"/>
  <c r="D62" i="8"/>
  <c r="D57" i="8"/>
  <c r="D52" i="8"/>
  <c r="D51" i="8" s="1"/>
  <c r="D46" i="8"/>
  <c r="D45" i="8" s="1"/>
  <c r="D37" i="8"/>
  <c r="D27" i="8"/>
  <c r="D25" i="8" s="1"/>
  <c r="C1602" i="1" s="1"/>
  <c r="H1602" i="1" s="1"/>
  <c r="D18" i="8"/>
  <c r="D8" i="8"/>
  <c r="D6" i="8" s="1"/>
  <c r="C1583" i="1" s="1"/>
  <c r="E44" i="7"/>
  <c r="D44" i="7"/>
  <c r="E39" i="7"/>
  <c r="D39" i="7"/>
  <c r="D38" i="7" s="1"/>
  <c r="E38" i="7"/>
  <c r="E30" i="7"/>
  <c r="D30" i="7"/>
  <c r="E23" i="7"/>
  <c r="E22" i="7" s="1"/>
  <c r="I34" i="3" s="1"/>
  <c r="D23" i="7"/>
  <c r="D22" i="7"/>
  <c r="E14" i="7"/>
  <c r="D14" i="7"/>
  <c r="E7" i="7"/>
  <c r="E6" i="7" s="1"/>
  <c r="D1539" i="1"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514"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3" i="4"/>
  <c r="F592" i="4"/>
  <c r="E591" i="4"/>
  <c r="D591" i="4"/>
  <c r="F590" i="4"/>
  <c r="E589" i="4"/>
  <c r="E584" i="4" s="1"/>
  <c r="D589" i="4"/>
  <c r="F589" i="4" s="1"/>
  <c r="F588" i="4"/>
  <c r="F587" i="4"/>
  <c r="F586" i="4"/>
  <c r="F585" i="4"/>
  <c r="E585" i="4"/>
  <c r="D585"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F431" i="4"/>
  <c r="D431" i="4"/>
  <c r="F428" i="4"/>
  <c r="E428" i="4"/>
  <c r="D428" i="4"/>
  <c r="E427" i="4"/>
  <c r="D427" i="4"/>
  <c r="E426" i="4"/>
  <c r="F426"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E262" i="4" s="1"/>
  <c r="D263" i="4"/>
  <c r="F263" i="4" s="1"/>
  <c r="D262" i="4"/>
  <c r="F261" i="4"/>
  <c r="F260" i="4"/>
  <c r="F259" i="4"/>
  <c r="F258" i="4"/>
  <c r="E257" i="4"/>
  <c r="F257" i="4" s="1"/>
  <c r="D257" i="4"/>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E237" i="4"/>
  <c r="E230" i="4" s="1"/>
  <c r="D226" i="1" s="1"/>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F129" i="4" s="1"/>
  <c r="D129" i="4"/>
  <c r="F128" i="4"/>
  <c r="F127" i="4"/>
  <c r="E126" i="4"/>
  <c r="D126" i="4"/>
  <c r="E125" i="4"/>
  <c r="D121" i="1" s="1"/>
  <c r="F124" i="4"/>
  <c r="F123" i="4"/>
  <c r="F122" i="4"/>
  <c r="F121" i="4"/>
  <c r="F120" i="4"/>
  <c r="E120" i="4"/>
  <c r="D120" i="4"/>
  <c r="F119" i="4"/>
  <c r="F118" i="4"/>
  <c r="F117" i="4"/>
  <c r="F116" i="4"/>
  <c r="F115" i="4"/>
  <c r="F114" i="4"/>
  <c r="F113" i="4"/>
  <c r="E112" i="4"/>
  <c r="D112" i="4"/>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3" i="1" s="1"/>
  <c r="D77" i="4"/>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I40"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C1684" i="1"/>
  <c r="G1684" i="1" s="1"/>
  <c r="C1683" i="1"/>
  <c r="H1683" i="1" s="1"/>
  <c r="C1682" i="1"/>
  <c r="H1682" i="1" s="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C1670" i="1"/>
  <c r="H1670" i="1" s="1"/>
  <c r="G1669" i="1"/>
  <c r="C1669" i="1"/>
  <c r="H1669" i="1" s="1"/>
  <c r="C1668" i="1"/>
  <c r="G1668" i="1" s="1"/>
  <c r="H1667" i="1"/>
  <c r="G1667" i="1"/>
  <c r="C1667" i="1"/>
  <c r="H1666" i="1"/>
  <c r="G1666" i="1"/>
  <c r="C1666" i="1"/>
  <c r="C1665" i="1"/>
  <c r="H1665" i="1" s="1"/>
  <c r="H1664" i="1"/>
  <c r="C1664" i="1"/>
  <c r="G1664" i="1" s="1"/>
  <c r="H1663" i="1"/>
  <c r="G1663" i="1"/>
  <c r="C1663" i="1"/>
  <c r="C1662" i="1"/>
  <c r="G1661" i="1"/>
  <c r="C1661" i="1"/>
  <c r="H1661" i="1" s="1"/>
  <c r="C1660" i="1"/>
  <c r="H1659" i="1"/>
  <c r="G1659" i="1"/>
  <c r="C1659" i="1"/>
  <c r="H1658" i="1"/>
  <c r="G1658" i="1"/>
  <c r="C1658" i="1"/>
  <c r="C1657" i="1"/>
  <c r="H1656" i="1"/>
  <c r="C1656" i="1"/>
  <c r="G1656" i="1" s="1"/>
  <c r="H1655" i="1"/>
  <c r="G1655" i="1"/>
  <c r="C1655" i="1"/>
  <c r="G1654" i="1"/>
  <c r="C1654" i="1"/>
  <c r="H1654" i="1" s="1"/>
  <c r="G1653" i="1"/>
  <c r="C1653" i="1"/>
  <c r="H1653" i="1" s="1"/>
  <c r="H1652" i="1"/>
  <c r="C1652" i="1"/>
  <c r="G1652" i="1" s="1"/>
  <c r="H1651" i="1"/>
  <c r="G1651" i="1"/>
  <c r="C1651" i="1"/>
  <c r="H1650" i="1"/>
  <c r="G1650" i="1"/>
  <c r="C1650" i="1"/>
  <c r="G1649"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C1639" i="1"/>
  <c r="G1638" i="1"/>
  <c r="C1638" i="1"/>
  <c r="H1638" i="1" s="1"/>
  <c r="G1637" i="1"/>
  <c r="C1637" i="1"/>
  <c r="H1637" i="1" s="1"/>
  <c r="H1636" i="1"/>
  <c r="C1636" i="1"/>
  <c r="G1636" i="1" s="1"/>
  <c r="H1635" i="1"/>
  <c r="G1635" i="1"/>
  <c r="C1635" i="1"/>
  <c r="H1634" i="1"/>
  <c r="G1634" i="1"/>
  <c r="C1634" i="1"/>
  <c r="G1633" i="1"/>
  <c r="C1633" i="1"/>
  <c r="H1633" i="1" s="1"/>
  <c r="H1632" i="1"/>
  <c r="C1632" i="1"/>
  <c r="G1632" i="1" s="1"/>
  <c r="H1631" i="1"/>
  <c r="G1631" i="1"/>
  <c r="C1631" i="1"/>
  <c r="C1630" i="1"/>
  <c r="G1629" i="1"/>
  <c r="C1629" i="1"/>
  <c r="H1629" i="1" s="1"/>
  <c r="C1628" i="1"/>
  <c r="H1627" i="1"/>
  <c r="G1627" i="1"/>
  <c r="C1627" i="1"/>
  <c r="H1626" i="1"/>
  <c r="G1626" i="1"/>
  <c r="C1626" i="1"/>
  <c r="C1625" i="1"/>
  <c r="H1624" i="1"/>
  <c r="C1624" i="1"/>
  <c r="G1624" i="1" s="1"/>
  <c r="H1623" i="1"/>
  <c r="G1623" i="1"/>
  <c r="C1623" i="1"/>
  <c r="G1622" i="1"/>
  <c r="C1622" i="1"/>
  <c r="H1622" i="1" s="1"/>
  <c r="C1620" i="1"/>
  <c r="H1619" i="1"/>
  <c r="G1619" i="1"/>
  <c r="C1619" i="1"/>
  <c r="H1618" i="1"/>
  <c r="G1618" i="1"/>
  <c r="C1618" i="1"/>
  <c r="C1617" i="1"/>
  <c r="H1616" i="1"/>
  <c r="C1616" i="1"/>
  <c r="G1616" i="1" s="1"/>
  <c r="H1615" i="1"/>
  <c r="G1615" i="1"/>
  <c r="C1615" i="1"/>
  <c r="C1614" i="1"/>
  <c r="H1614" i="1" s="1"/>
  <c r="C1613" i="1"/>
  <c r="H1613" i="1" s="1"/>
  <c r="C1612" i="1"/>
  <c r="G1612" i="1" s="1"/>
  <c r="H1611" i="1"/>
  <c r="G1611" i="1"/>
  <c r="C1611" i="1"/>
  <c r="H1610" i="1"/>
  <c r="G1610" i="1"/>
  <c r="C1610" i="1"/>
  <c r="C1609" i="1"/>
  <c r="H1609" i="1" s="1"/>
  <c r="H1608" i="1"/>
  <c r="C1608" i="1"/>
  <c r="G1608" i="1" s="1"/>
  <c r="H1607" i="1"/>
  <c r="G1607" i="1"/>
  <c r="C1607" i="1"/>
  <c r="C1606" i="1"/>
  <c r="C1605" i="1"/>
  <c r="H1605" i="1" s="1"/>
  <c r="H1603" i="1"/>
  <c r="C1603" i="1"/>
  <c r="G1603" i="1" s="1"/>
  <c r="C1601" i="1"/>
  <c r="H1600" i="1"/>
  <c r="C1600" i="1"/>
  <c r="G1600" i="1" s="1"/>
  <c r="H1599" i="1"/>
  <c r="G1599" i="1"/>
  <c r="C1599" i="1"/>
  <c r="G1598" i="1"/>
  <c r="C1598" i="1"/>
  <c r="H1598" i="1" s="1"/>
  <c r="G1597" i="1"/>
  <c r="C1597" i="1"/>
  <c r="H1597" i="1" s="1"/>
  <c r="H1596" i="1"/>
  <c r="C1596" i="1"/>
  <c r="G1596" i="1" s="1"/>
  <c r="H1595" i="1"/>
  <c r="G1595" i="1"/>
  <c r="C1595" i="1"/>
  <c r="H1594" i="1"/>
  <c r="G1594" i="1"/>
  <c r="C1594" i="1"/>
  <c r="G1593" i="1"/>
  <c r="C1593" i="1"/>
  <c r="H1593" i="1" s="1"/>
  <c r="H1592" i="1"/>
  <c r="C1592" i="1"/>
  <c r="G1592" i="1" s="1"/>
  <c r="H1591" i="1"/>
  <c r="G1591" i="1"/>
  <c r="C1591" i="1"/>
  <c r="C1590" i="1"/>
  <c r="H1590" i="1" s="1"/>
  <c r="G1589" i="1"/>
  <c r="C1589" i="1"/>
  <c r="H1589" i="1" s="1"/>
  <c r="C1588" i="1"/>
  <c r="G1588" i="1" s="1"/>
  <c r="G1587" i="1"/>
  <c r="C1587" i="1"/>
  <c r="H1587" i="1" s="1"/>
  <c r="C1586" i="1"/>
  <c r="H1586" i="1" s="1"/>
  <c r="C1584" i="1"/>
  <c r="G1584" i="1" s="1"/>
  <c r="C1582" i="1"/>
  <c r="D1581" i="1"/>
  <c r="C1581" i="1"/>
  <c r="D1580" i="1"/>
  <c r="G1580" i="1" s="1"/>
  <c r="C1580" i="1"/>
  <c r="G1579" i="1"/>
  <c r="D1579" i="1"/>
  <c r="C1579" i="1"/>
  <c r="D1578" i="1"/>
  <c r="C1578" i="1"/>
  <c r="D1577" i="1"/>
  <c r="C1577" i="1"/>
  <c r="D1576" i="1"/>
  <c r="C1576" i="1"/>
  <c r="D1575" i="1"/>
  <c r="C1575" i="1"/>
  <c r="H1574" i="1"/>
  <c r="G1574" i="1"/>
  <c r="D1574" i="1"/>
  <c r="C1574" i="1"/>
  <c r="J1574" i="1" s="1"/>
  <c r="D1573" i="1"/>
  <c r="C1573" i="1"/>
  <c r="D1572" i="1"/>
  <c r="G1572" i="1" s="1"/>
  <c r="C1572" i="1"/>
  <c r="G1571" i="1"/>
  <c r="D1571" i="1"/>
  <c r="C1571" i="1"/>
  <c r="H1571" i="1" s="1"/>
  <c r="H1570" i="1"/>
  <c r="G1570" i="1"/>
  <c r="I1570" i="1" s="1"/>
  <c r="D1570" i="1"/>
  <c r="C1570" i="1"/>
  <c r="J1570" i="1" s="1"/>
  <c r="J1569" i="1"/>
  <c r="D1569" i="1"/>
  <c r="C1569" i="1"/>
  <c r="D1568" i="1"/>
  <c r="C1568" i="1"/>
  <c r="D1567" i="1"/>
  <c r="C1567" i="1"/>
  <c r="H1566" i="1"/>
  <c r="G1566" i="1"/>
  <c r="D1566" i="1"/>
  <c r="C1566" i="1"/>
  <c r="J1566" i="1" s="1"/>
  <c r="D1565" i="1"/>
  <c r="C1565" i="1"/>
  <c r="H1564" i="1"/>
  <c r="D1564" i="1"/>
  <c r="C1564" i="1"/>
  <c r="D1563" i="1"/>
  <c r="C1563" i="1"/>
  <c r="D1562" i="1"/>
  <c r="C1562" i="1"/>
  <c r="H1561" i="1"/>
  <c r="G1561" i="1"/>
  <c r="D1561" i="1"/>
  <c r="C1561" i="1"/>
  <c r="J1561" i="1" s="1"/>
  <c r="J1560" i="1"/>
  <c r="D1560" i="1"/>
  <c r="C1560" i="1"/>
  <c r="H1559" i="1"/>
  <c r="D1559" i="1"/>
  <c r="C1559" i="1"/>
  <c r="D1558" i="1"/>
  <c r="G1558" i="1" s="1"/>
  <c r="C1558" i="1"/>
  <c r="H1557" i="1"/>
  <c r="G1557" i="1"/>
  <c r="I1557" i="1" s="1"/>
  <c r="D1557" i="1"/>
  <c r="C1557" i="1"/>
  <c r="J1557" i="1" s="1"/>
  <c r="H1556" i="1"/>
  <c r="G1556" i="1"/>
  <c r="D1556" i="1"/>
  <c r="C1556" i="1"/>
  <c r="H1555" i="1"/>
  <c r="G1555" i="1"/>
  <c r="D1555" i="1"/>
  <c r="C1555" i="1"/>
  <c r="G1554" i="1"/>
  <c r="I1554" i="1" s="1"/>
  <c r="D1554" i="1"/>
  <c r="C1554" i="1"/>
  <c r="H1554" i="1" s="1"/>
  <c r="H1553" i="1"/>
  <c r="D1553" i="1"/>
  <c r="C1553" i="1"/>
  <c r="D1552" i="1"/>
  <c r="J1552" i="1" s="1"/>
  <c r="C1552" i="1"/>
  <c r="H1551" i="1"/>
  <c r="G1551" i="1"/>
  <c r="I1551" i="1" s="1"/>
  <c r="D1551" i="1"/>
  <c r="C1551" i="1"/>
  <c r="J1551" i="1" s="1"/>
  <c r="G1550" i="1"/>
  <c r="I1550" i="1" s="1"/>
  <c r="D1550" i="1"/>
  <c r="C1550" i="1"/>
  <c r="H1550" i="1" s="1"/>
  <c r="H1549" i="1"/>
  <c r="D1549" i="1"/>
  <c r="C1549" i="1"/>
  <c r="J1548" i="1"/>
  <c r="G1548" i="1"/>
  <c r="I1548" i="1" s="1"/>
  <c r="D1548" i="1"/>
  <c r="C1548" i="1"/>
  <c r="H1548" i="1" s="1"/>
  <c r="D1547" i="1"/>
  <c r="H1547" i="1" s="1"/>
  <c r="C1547" i="1"/>
  <c r="D1546" i="1"/>
  <c r="H1546" i="1" s="1"/>
  <c r="C1546" i="1"/>
  <c r="J1545" i="1"/>
  <c r="H1545" i="1"/>
  <c r="G1545" i="1"/>
  <c r="I1545" i="1" s="1"/>
  <c r="D1545" i="1"/>
  <c r="C1545" i="1"/>
  <c r="J1544" i="1"/>
  <c r="D1544" i="1"/>
  <c r="C1544" i="1"/>
  <c r="J1543" i="1"/>
  <c r="G1543" i="1"/>
  <c r="I1543" i="1" s="1"/>
  <c r="D1543" i="1"/>
  <c r="H1543" i="1" s="1"/>
  <c r="C1543" i="1"/>
  <c r="H1542" i="1"/>
  <c r="D1542" i="1"/>
  <c r="C1542" i="1"/>
  <c r="J1541" i="1"/>
  <c r="H1541" i="1"/>
  <c r="G1541" i="1"/>
  <c r="D1541" i="1"/>
  <c r="C1541" i="1"/>
  <c r="C1540" i="1"/>
  <c r="C1539" i="1"/>
  <c r="C1538" i="1"/>
  <c r="G1536" i="1"/>
  <c r="D1536" i="1"/>
  <c r="H1536" i="1" s="1"/>
  <c r="C1536" i="1"/>
  <c r="G1535" i="1"/>
  <c r="D1535" i="1"/>
  <c r="H1535" i="1" s="1"/>
  <c r="C1535" i="1"/>
  <c r="D1534" i="1"/>
  <c r="C1534" i="1"/>
  <c r="D1533" i="1"/>
  <c r="H1533" i="1" s="1"/>
  <c r="C1533" i="1"/>
  <c r="G1532" i="1"/>
  <c r="D1532" i="1"/>
  <c r="H1532" i="1" s="1"/>
  <c r="C1532" i="1"/>
  <c r="D1531" i="1"/>
  <c r="H1531" i="1" s="1"/>
  <c r="C1531" i="1"/>
  <c r="D1530" i="1"/>
  <c r="C1530" i="1"/>
  <c r="D1529" i="1"/>
  <c r="H1529" i="1" s="1"/>
  <c r="C1529" i="1"/>
  <c r="G1528" i="1"/>
  <c r="D1528" i="1"/>
  <c r="H1528" i="1" s="1"/>
  <c r="C1528" i="1"/>
  <c r="G1527" i="1"/>
  <c r="D1527" i="1"/>
  <c r="H1527" i="1" s="1"/>
  <c r="C1527" i="1"/>
  <c r="D1526" i="1"/>
  <c r="C1526" i="1"/>
  <c r="D1525" i="1"/>
  <c r="G1524" i="1"/>
  <c r="D1524" i="1"/>
  <c r="H1524" i="1" s="1"/>
  <c r="C1524" i="1"/>
  <c r="D1523" i="1"/>
  <c r="C1523" i="1"/>
  <c r="D1522" i="1"/>
  <c r="H1522" i="1" s="1"/>
  <c r="C1522" i="1"/>
  <c r="D1521" i="1"/>
  <c r="C1521" i="1"/>
  <c r="G1520" i="1"/>
  <c r="D1520" i="1"/>
  <c r="H1520" i="1" s="1"/>
  <c r="C1520" i="1"/>
  <c r="D1519" i="1"/>
  <c r="H1519" i="1" s="1"/>
  <c r="C1519" i="1"/>
  <c r="G1518" i="1"/>
  <c r="D1518" i="1"/>
  <c r="H1518" i="1" s="1"/>
  <c r="C1518" i="1"/>
  <c r="D1517" i="1"/>
  <c r="C1517" i="1"/>
  <c r="D1516" i="1"/>
  <c r="H1516" i="1" s="1"/>
  <c r="C1516" i="1"/>
  <c r="G1515" i="1"/>
  <c r="D1515" i="1"/>
  <c r="H1515" i="1" s="1"/>
  <c r="C1515" i="1"/>
  <c r="H1513" i="1"/>
  <c r="D1513" i="1"/>
  <c r="G1513" i="1" s="1"/>
  <c r="C1513" i="1"/>
  <c r="H1512" i="1"/>
  <c r="D1512" i="1"/>
  <c r="G1512" i="1" s="1"/>
  <c r="C1512"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D1486" i="1"/>
  <c r="D1485" i="1"/>
  <c r="D1484" i="1"/>
  <c r="C1484" i="1"/>
  <c r="G1483" i="1"/>
  <c r="D1483" i="1"/>
  <c r="H1483" i="1" s="1"/>
  <c r="C1483" i="1"/>
  <c r="D1482" i="1"/>
  <c r="C1482" i="1"/>
  <c r="D1481" i="1"/>
  <c r="H1481" i="1" s="1"/>
  <c r="C1481" i="1"/>
  <c r="D1480" i="1"/>
  <c r="C1480" i="1"/>
  <c r="G1479" i="1"/>
  <c r="D1479" i="1"/>
  <c r="H1479" i="1" s="1"/>
  <c r="C1479" i="1"/>
  <c r="D1478" i="1"/>
  <c r="H1478" i="1" s="1"/>
  <c r="C1478" i="1"/>
  <c r="G1477" i="1"/>
  <c r="D1477" i="1"/>
  <c r="H1477" i="1" s="1"/>
  <c r="C1477" i="1"/>
  <c r="D1476" i="1"/>
  <c r="C1476" i="1"/>
  <c r="G1475" i="1"/>
  <c r="D1475" i="1"/>
  <c r="H1475" i="1" s="1"/>
  <c r="C1475" i="1"/>
  <c r="G1474" i="1"/>
  <c r="D1474" i="1"/>
  <c r="H1474" i="1" s="1"/>
  <c r="C1474" i="1"/>
  <c r="D1473" i="1"/>
  <c r="H1473" i="1" s="1"/>
  <c r="C1473" i="1"/>
  <c r="D1472" i="1"/>
  <c r="C1472" i="1"/>
  <c r="G1471" i="1"/>
  <c r="D1471" i="1"/>
  <c r="H1471" i="1" s="1"/>
  <c r="C1471" i="1"/>
  <c r="D1470" i="1"/>
  <c r="H1470" i="1" s="1"/>
  <c r="C1470" i="1"/>
  <c r="D1469" i="1"/>
  <c r="C1469" i="1"/>
  <c r="D1468" i="1"/>
  <c r="C1468" i="1"/>
  <c r="G1467" i="1"/>
  <c r="D1467" i="1"/>
  <c r="H1467" i="1" s="1"/>
  <c r="C1467" i="1"/>
  <c r="D1466" i="1"/>
  <c r="C1466" i="1"/>
  <c r="D1465" i="1"/>
  <c r="H1465" i="1" s="1"/>
  <c r="C1465" i="1"/>
  <c r="D1464" i="1"/>
  <c r="C1464" i="1"/>
  <c r="G1463" i="1"/>
  <c r="D1463" i="1"/>
  <c r="H1463" i="1" s="1"/>
  <c r="C1463" i="1"/>
  <c r="D1462" i="1"/>
  <c r="D1461" i="1"/>
  <c r="C1461" i="1"/>
  <c r="H1460" i="1"/>
  <c r="D1460" i="1"/>
  <c r="G1460" i="1" s="1"/>
  <c r="C1460" i="1"/>
  <c r="H1459" i="1"/>
  <c r="D1459" i="1"/>
  <c r="G1459" i="1" s="1"/>
  <c r="C1459" i="1"/>
  <c r="D1458" i="1"/>
  <c r="G1458" i="1" s="1"/>
  <c r="C1458" i="1"/>
  <c r="D1457" i="1"/>
  <c r="C1457" i="1"/>
  <c r="H1456" i="1"/>
  <c r="D1456" i="1"/>
  <c r="G1456" i="1" s="1"/>
  <c r="C1456" i="1"/>
  <c r="D1455" i="1"/>
  <c r="G1455" i="1" s="1"/>
  <c r="C1455" i="1"/>
  <c r="D1454" i="1"/>
  <c r="C1454" i="1"/>
  <c r="D1453" i="1"/>
  <c r="C1453" i="1"/>
  <c r="H1452" i="1"/>
  <c r="D1452" i="1"/>
  <c r="G1452" i="1" s="1"/>
  <c r="C1452" i="1"/>
  <c r="D1451" i="1"/>
  <c r="C1451" i="1"/>
  <c r="D1450" i="1"/>
  <c r="G1450" i="1" s="1"/>
  <c r="C1450" i="1"/>
  <c r="D1449" i="1"/>
  <c r="C1449" i="1"/>
  <c r="H1448" i="1"/>
  <c r="D1448" i="1"/>
  <c r="G1448" i="1" s="1"/>
  <c r="C1448" i="1"/>
  <c r="D1447" i="1"/>
  <c r="G1447" i="1" s="1"/>
  <c r="C1447" i="1"/>
  <c r="H1446" i="1"/>
  <c r="D1446" i="1"/>
  <c r="G1446" i="1" s="1"/>
  <c r="C1446" i="1"/>
  <c r="D1445" i="1"/>
  <c r="C1445" i="1"/>
  <c r="H1444" i="1"/>
  <c r="D1444" i="1"/>
  <c r="G1444" i="1" s="1"/>
  <c r="C1444" i="1"/>
  <c r="H1443" i="1"/>
  <c r="D1443" i="1"/>
  <c r="G1443" i="1" s="1"/>
  <c r="C1443" i="1"/>
  <c r="D1442" i="1"/>
  <c r="G1442" i="1" s="1"/>
  <c r="C1442" i="1"/>
  <c r="D1441" i="1"/>
  <c r="C1441" i="1"/>
  <c r="H1440" i="1"/>
  <c r="D1440" i="1"/>
  <c r="G1440" i="1" s="1"/>
  <c r="C1440" i="1"/>
  <c r="D1439" i="1"/>
  <c r="G1439" i="1" s="1"/>
  <c r="C1439" i="1"/>
  <c r="D1438" i="1"/>
  <c r="C1438" i="1"/>
  <c r="D1437" i="1"/>
  <c r="C1437" i="1"/>
  <c r="H1436" i="1"/>
  <c r="D1436" i="1"/>
  <c r="G1436" i="1" s="1"/>
  <c r="C1436" i="1"/>
  <c r="D1435" i="1"/>
  <c r="C1435" i="1"/>
  <c r="D1434" i="1"/>
  <c r="G1434" i="1" s="1"/>
  <c r="C1434" i="1"/>
  <c r="D1433" i="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G1400" i="1" s="1"/>
  <c r="C1400" i="1"/>
  <c r="H1399" i="1"/>
  <c r="D1399" i="1"/>
  <c r="C1399" i="1"/>
  <c r="D1398" i="1"/>
  <c r="G1398" i="1" s="1"/>
  <c r="C1398" i="1"/>
  <c r="D1397" i="1"/>
  <c r="C1397" i="1"/>
  <c r="D1396" i="1"/>
  <c r="G1396" i="1" s="1"/>
  <c r="C1396" i="1"/>
  <c r="H1395" i="1"/>
  <c r="D1395" i="1"/>
  <c r="G1395" i="1" s="1"/>
  <c r="C1395" i="1"/>
  <c r="D1394" i="1"/>
  <c r="G1394" i="1" s="1"/>
  <c r="C1394" i="1"/>
  <c r="D1393" i="1"/>
  <c r="C1393" i="1"/>
  <c r="D1392" i="1"/>
  <c r="G1392" i="1" s="1"/>
  <c r="C1392" i="1"/>
  <c r="H1391" i="1"/>
  <c r="D1391" i="1"/>
  <c r="G1391" i="1" s="1"/>
  <c r="C1391" i="1"/>
  <c r="D1390" i="1"/>
  <c r="G1390" i="1" s="1"/>
  <c r="C1390" i="1"/>
  <c r="D1389" i="1"/>
  <c r="C1389" i="1"/>
  <c r="D1388" i="1"/>
  <c r="C1388" i="1"/>
  <c r="D1387" i="1"/>
  <c r="C1387" i="1"/>
  <c r="D1386" i="1"/>
  <c r="C1386" i="1"/>
  <c r="D1385" i="1"/>
  <c r="C1385" i="1"/>
  <c r="D1384" i="1"/>
  <c r="C1384" i="1"/>
  <c r="H1383" i="1"/>
  <c r="D1383" i="1"/>
  <c r="G1383" i="1" s="1"/>
  <c r="C1383" i="1"/>
  <c r="D1382" i="1"/>
  <c r="G1382" i="1" s="1"/>
  <c r="C1382" i="1"/>
  <c r="D1381" i="1"/>
  <c r="C1381" i="1"/>
  <c r="D1380" i="1"/>
  <c r="G1380" i="1" s="1"/>
  <c r="C1380" i="1"/>
  <c r="H1379" i="1"/>
  <c r="D1379" i="1"/>
  <c r="G1379" i="1" s="1"/>
  <c r="C1379" i="1"/>
  <c r="D1378" i="1"/>
  <c r="G1378" i="1" s="1"/>
  <c r="C1378" i="1"/>
  <c r="D1377" i="1"/>
  <c r="C1377" i="1"/>
  <c r="D1376" i="1"/>
  <c r="G1376" i="1" s="1"/>
  <c r="C1376" i="1"/>
  <c r="H1375" i="1"/>
  <c r="D1375" i="1"/>
  <c r="G1375" i="1" s="1"/>
  <c r="C1375" i="1"/>
  <c r="D1374" i="1"/>
  <c r="G1374" i="1" s="1"/>
  <c r="C1374" i="1"/>
  <c r="D1373" i="1"/>
  <c r="C1373" i="1"/>
  <c r="D1372" i="1"/>
  <c r="G1372" i="1" s="1"/>
  <c r="C1372" i="1"/>
  <c r="H1371" i="1"/>
  <c r="D1371" i="1"/>
  <c r="G1371" i="1" s="1"/>
  <c r="C1371" i="1"/>
  <c r="D1370" i="1"/>
  <c r="G1370" i="1" s="1"/>
  <c r="C1370" i="1"/>
  <c r="D1369" i="1"/>
  <c r="C1369" i="1"/>
  <c r="D1368" i="1"/>
  <c r="G1368" i="1" s="1"/>
  <c r="C1368" i="1"/>
  <c r="H1367" i="1"/>
  <c r="D1367" i="1"/>
  <c r="G1367" i="1" s="1"/>
  <c r="C1367" i="1"/>
  <c r="D1366" i="1"/>
  <c r="G1366" i="1" s="1"/>
  <c r="C1366" i="1"/>
  <c r="D1365" i="1"/>
  <c r="C1365" i="1"/>
  <c r="D1364" i="1"/>
  <c r="G1364" i="1" s="1"/>
  <c r="C1364" i="1"/>
  <c r="H1363" i="1"/>
  <c r="D1363" i="1"/>
  <c r="G1363" i="1" s="1"/>
  <c r="C1363" i="1"/>
  <c r="D1362" i="1"/>
  <c r="G1362" i="1" s="1"/>
  <c r="C1362" i="1"/>
  <c r="D1361" i="1"/>
  <c r="C1361" i="1"/>
  <c r="D1360" i="1"/>
  <c r="G1360" i="1" s="1"/>
  <c r="C1360" i="1"/>
  <c r="H1359" i="1"/>
  <c r="D1359" i="1"/>
  <c r="G1359" i="1" s="1"/>
  <c r="C1359" i="1"/>
  <c r="D1358" i="1"/>
  <c r="G1358" i="1" s="1"/>
  <c r="C1358" i="1"/>
  <c r="D1357" i="1"/>
  <c r="C1357" i="1"/>
  <c r="D1356" i="1"/>
  <c r="G1356" i="1" s="1"/>
  <c r="C1356" i="1"/>
  <c r="H1355" i="1"/>
  <c r="D1355" i="1"/>
  <c r="G1355" i="1" s="1"/>
  <c r="C1355" i="1"/>
  <c r="D1354" i="1"/>
  <c r="G1354" i="1" s="1"/>
  <c r="C1354" i="1"/>
  <c r="D1353" i="1"/>
  <c r="C1353" i="1"/>
  <c r="D1352" i="1"/>
  <c r="G1352" i="1" s="1"/>
  <c r="C1352" i="1"/>
  <c r="H1351" i="1"/>
  <c r="D1351" i="1"/>
  <c r="G1351" i="1" s="1"/>
  <c r="C1351" i="1"/>
  <c r="D1350" i="1"/>
  <c r="G1350" i="1" s="1"/>
  <c r="C1350" i="1"/>
  <c r="D1349" i="1"/>
  <c r="C1349" i="1"/>
  <c r="D1348" i="1"/>
  <c r="G1348" i="1" s="1"/>
  <c r="C1348" i="1"/>
  <c r="H1347" i="1"/>
  <c r="D1347" i="1"/>
  <c r="G1347" i="1" s="1"/>
  <c r="C1347" i="1"/>
  <c r="D1346" i="1"/>
  <c r="G1346" i="1" s="1"/>
  <c r="C1346" i="1"/>
  <c r="D1345" i="1"/>
  <c r="C1345" i="1"/>
  <c r="D1344" i="1"/>
  <c r="G1344" i="1" s="1"/>
  <c r="C1344" i="1"/>
  <c r="H1343" i="1"/>
  <c r="D1343" i="1"/>
  <c r="G1343" i="1" s="1"/>
  <c r="C1343" i="1"/>
  <c r="D1342" i="1"/>
  <c r="G1342" i="1" s="1"/>
  <c r="C1342" i="1"/>
  <c r="D1341" i="1"/>
  <c r="C1341" i="1"/>
  <c r="D1340" i="1"/>
  <c r="G1340" i="1" s="1"/>
  <c r="C1340" i="1"/>
  <c r="H1339" i="1"/>
  <c r="D1339" i="1"/>
  <c r="G1339" i="1" s="1"/>
  <c r="C1339" i="1"/>
  <c r="D1338" i="1"/>
  <c r="G1338" i="1" s="1"/>
  <c r="C1338" i="1"/>
  <c r="D1337" i="1"/>
  <c r="C1337" i="1"/>
  <c r="D1336" i="1"/>
  <c r="G1336" i="1" s="1"/>
  <c r="C1336" i="1"/>
  <c r="H1335" i="1"/>
  <c r="D1335" i="1"/>
  <c r="G1335" i="1" s="1"/>
  <c r="C1335" i="1"/>
  <c r="D1334" i="1"/>
  <c r="G1334" i="1" s="1"/>
  <c r="C1334" i="1"/>
  <c r="D1333" i="1"/>
  <c r="C1333" i="1"/>
  <c r="D1332" i="1"/>
  <c r="G1332" i="1" s="1"/>
  <c r="C1332" i="1"/>
  <c r="H1331" i="1"/>
  <c r="D1331" i="1"/>
  <c r="G1331" i="1" s="1"/>
  <c r="C1331" i="1"/>
  <c r="D1330" i="1"/>
  <c r="G1330" i="1" s="1"/>
  <c r="C1330" i="1"/>
  <c r="D1329" i="1"/>
  <c r="C1329" i="1"/>
  <c r="D1328" i="1"/>
  <c r="G1328" i="1" s="1"/>
  <c r="C1328" i="1"/>
  <c r="H1327" i="1"/>
  <c r="D1327" i="1"/>
  <c r="G1327" i="1" s="1"/>
  <c r="C1327" i="1"/>
  <c r="D1326" i="1"/>
  <c r="G1326" i="1" s="1"/>
  <c r="C1326" i="1"/>
  <c r="D1325" i="1"/>
  <c r="C1325" i="1"/>
  <c r="D1324" i="1"/>
  <c r="G1324" i="1" s="1"/>
  <c r="C1324" i="1"/>
  <c r="H1323" i="1"/>
  <c r="D1323" i="1"/>
  <c r="G1323" i="1" s="1"/>
  <c r="C1323" i="1"/>
  <c r="D1322" i="1"/>
  <c r="G1322" i="1" s="1"/>
  <c r="C1322" i="1"/>
  <c r="D1321" i="1"/>
  <c r="C1321" i="1"/>
  <c r="D1320" i="1"/>
  <c r="G1320" i="1" s="1"/>
  <c r="C1320" i="1"/>
  <c r="H1319" i="1"/>
  <c r="D1319" i="1"/>
  <c r="G1319" i="1" s="1"/>
  <c r="C1319" i="1"/>
  <c r="D1318" i="1"/>
  <c r="G1318" i="1" s="1"/>
  <c r="C1318" i="1"/>
  <c r="D1317" i="1"/>
  <c r="C1317" i="1"/>
  <c r="D1316" i="1"/>
  <c r="G1316" i="1" s="1"/>
  <c r="C1316" i="1"/>
  <c r="H1315" i="1"/>
  <c r="D1315" i="1"/>
  <c r="G1315" i="1" s="1"/>
  <c r="C1315" i="1"/>
  <c r="D1314" i="1"/>
  <c r="G1314" i="1" s="1"/>
  <c r="C1314" i="1"/>
  <c r="D1313" i="1"/>
  <c r="C1313" i="1"/>
  <c r="D1312" i="1"/>
  <c r="G1312" i="1" s="1"/>
  <c r="C1312" i="1"/>
  <c r="D1311" i="1"/>
  <c r="G1311" i="1" s="1"/>
  <c r="C1311" i="1"/>
  <c r="D1310" i="1"/>
  <c r="G1310" i="1" s="1"/>
  <c r="C1310" i="1"/>
  <c r="D1309" i="1"/>
  <c r="C1309" i="1"/>
  <c r="D1308" i="1"/>
  <c r="G1308" i="1" s="1"/>
  <c r="C1308" i="1"/>
  <c r="H1307" i="1"/>
  <c r="D1307" i="1"/>
  <c r="G1307" i="1" s="1"/>
  <c r="C1307" i="1"/>
  <c r="D1306" i="1"/>
  <c r="G1306" i="1" s="1"/>
  <c r="C1306" i="1"/>
  <c r="D1305" i="1"/>
  <c r="C1305" i="1"/>
  <c r="D1304" i="1"/>
  <c r="G1304" i="1" s="1"/>
  <c r="C1304" i="1"/>
  <c r="H1303" i="1"/>
  <c r="D1303" i="1"/>
  <c r="G1303" i="1" s="1"/>
  <c r="C1303" i="1"/>
  <c r="D1302" i="1"/>
  <c r="G1302" i="1" s="1"/>
  <c r="C1302" i="1"/>
  <c r="D1301" i="1"/>
  <c r="C1301" i="1"/>
  <c r="D1299" i="1"/>
  <c r="H1299" i="1" s="1"/>
  <c r="C1299" i="1"/>
  <c r="D1298" i="1"/>
  <c r="C1298" i="1"/>
  <c r="D1297" i="1"/>
  <c r="C1297" i="1"/>
  <c r="G1296" i="1"/>
  <c r="D1296" i="1"/>
  <c r="H1296" i="1" s="1"/>
  <c r="C1296" i="1"/>
  <c r="D1295" i="1"/>
  <c r="C1295" i="1"/>
  <c r="D1294" i="1"/>
  <c r="H1294" i="1" s="1"/>
  <c r="C1294" i="1"/>
  <c r="D1293" i="1"/>
  <c r="C1293" i="1"/>
  <c r="G1292" i="1"/>
  <c r="D1292" i="1"/>
  <c r="H1292" i="1" s="1"/>
  <c r="C1292" i="1"/>
  <c r="D1291" i="1"/>
  <c r="H1291" i="1" s="1"/>
  <c r="C1291" i="1"/>
  <c r="G1290" i="1"/>
  <c r="D1290" i="1"/>
  <c r="H1290" i="1" s="1"/>
  <c r="C1290" i="1"/>
  <c r="D1289" i="1"/>
  <c r="C1289" i="1"/>
  <c r="G1288" i="1"/>
  <c r="D1288" i="1"/>
  <c r="H1288" i="1" s="1"/>
  <c r="C1288" i="1"/>
  <c r="D1287" i="1"/>
  <c r="H1287" i="1" s="1"/>
  <c r="C1287" i="1"/>
  <c r="D1286" i="1"/>
  <c r="H1286" i="1" s="1"/>
  <c r="C1286" i="1"/>
  <c r="D1285" i="1"/>
  <c r="C1285" i="1"/>
  <c r="G1284" i="1"/>
  <c r="D1284" i="1"/>
  <c r="H1284" i="1" s="1"/>
  <c r="C1284" i="1"/>
  <c r="D1283" i="1"/>
  <c r="H1283" i="1" s="1"/>
  <c r="C1283" i="1"/>
  <c r="D1282" i="1"/>
  <c r="C1282" i="1"/>
  <c r="D1281" i="1"/>
  <c r="C1281" i="1"/>
  <c r="G1280" i="1"/>
  <c r="D1280" i="1"/>
  <c r="H1280" i="1" s="1"/>
  <c r="C1280" i="1"/>
  <c r="D1279" i="1"/>
  <c r="C1279" i="1"/>
  <c r="H1277" i="1"/>
  <c r="D1277" i="1"/>
  <c r="G1277" i="1" s="1"/>
  <c r="C1277" i="1"/>
  <c r="D1276" i="1"/>
  <c r="C1276" i="1"/>
  <c r="D1275" i="1"/>
  <c r="G1275" i="1" s="1"/>
  <c r="C1275" i="1"/>
  <c r="D1274" i="1"/>
  <c r="C1274" i="1"/>
  <c r="H1273" i="1"/>
  <c r="D1273" i="1"/>
  <c r="G1273" i="1" s="1"/>
  <c r="C1273" i="1"/>
  <c r="D1272" i="1"/>
  <c r="G1272" i="1" s="1"/>
  <c r="C1272" i="1"/>
  <c r="H1271" i="1"/>
  <c r="D1271" i="1"/>
  <c r="G1271" i="1" s="1"/>
  <c r="C1271" i="1"/>
  <c r="D1270" i="1"/>
  <c r="C1270" i="1"/>
  <c r="H1269" i="1"/>
  <c r="D1269" i="1"/>
  <c r="G1269" i="1" s="1"/>
  <c r="C1269" i="1"/>
  <c r="H1268" i="1"/>
  <c r="D1268" i="1"/>
  <c r="G1268" i="1" s="1"/>
  <c r="C1268" i="1"/>
  <c r="D1267" i="1"/>
  <c r="G1267" i="1" s="1"/>
  <c r="C1267" i="1"/>
  <c r="D1266" i="1"/>
  <c r="C1266" i="1"/>
  <c r="D1265" i="1"/>
  <c r="H1265" i="1" s="1"/>
  <c r="C1265" i="1"/>
  <c r="D1264" i="1"/>
  <c r="H1264" i="1" s="1"/>
  <c r="C1264" i="1"/>
  <c r="D1263" i="1"/>
  <c r="H1263" i="1" s="1"/>
  <c r="C1263" i="1"/>
  <c r="D1262" i="1"/>
  <c r="C1262" i="1"/>
  <c r="D1261" i="1"/>
  <c r="H1261" i="1" s="1"/>
  <c r="C1261" i="1"/>
  <c r="G1260" i="1"/>
  <c r="D1260" i="1"/>
  <c r="H1260" i="1" s="1"/>
  <c r="C1260" i="1"/>
  <c r="D1259" i="1"/>
  <c r="D1258" i="1"/>
  <c r="G1258" i="1" s="1"/>
  <c r="C1258" i="1"/>
  <c r="D1257" i="1"/>
  <c r="G1257" i="1" s="1"/>
  <c r="C1257" i="1"/>
  <c r="D1256"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C1222" i="1"/>
  <c r="D1221" i="1"/>
  <c r="H1221" i="1" s="1"/>
  <c r="C1221" i="1"/>
  <c r="G1220" i="1"/>
  <c r="D1220" i="1"/>
  <c r="H1220" i="1" s="1"/>
  <c r="C1220" i="1"/>
  <c r="D1219" i="1"/>
  <c r="H1219" i="1" s="1"/>
  <c r="C1219" i="1"/>
  <c r="D1218" i="1"/>
  <c r="C1218" i="1"/>
  <c r="D1217" i="1"/>
  <c r="H1217" i="1" s="1"/>
  <c r="C1217" i="1"/>
  <c r="G1216" i="1"/>
  <c r="D1216" i="1"/>
  <c r="H1216" i="1" s="1"/>
  <c r="C1216" i="1"/>
  <c r="G1215" i="1"/>
  <c r="D1215" i="1"/>
  <c r="H1215" i="1" s="1"/>
  <c r="C1215" i="1"/>
  <c r="D1214" i="1"/>
  <c r="C1214" i="1"/>
  <c r="D1213" i="1"/>
  <c r="H1213" i="1" s="1"/>
  <c r="C1213" i="1"/>
  <c r="G1212" i="1"/>
  <c r="D1212" i="1"/>
  <c r="H1212" i="1" s="1"/>
  <c r="C1212" i="1"/>
  <c r="D1211" i="1"/>
  <c r="H1211" i="1" s="1"/>
  <c r="C1211" i="1"/>
  <c r="D1210" i="1"/>
  <c r="C1210" i="1"/>
  <c r="D1209" i="1"/>
  <c r="H1209" i="1" s="1"/>
  <c r="C1209" i="1"/>
  <c r="G1208" i="1"/>
  <c r="D1208" i="1"/>
  <c r="H1208" i="1" s="1"/>
  <c r="C1208" i="1"/>
  <c r="D1207" i="1"/>
  <c r="D1206" i="1"/>
  <c r="C1206" i="1"/>
  <c r="H1205" i="1"/>
  <c r="D1205" i="1"/>
  <c r="C1205" i="1"/>
  <c r="G1205" i="1" s="1"/>
  <c r="D1204" i="1"/>
  <c r="H1204" i="1" s="1"/>
  <c r="C1204" i="1"/>
  <c r="D1203" i="1"/>
  <c r="C1203" i="1"/>
  <c r="D1202" i="1"/>
  <c r="C1202" i="1"/>
  <c r="H1201" i="1"/>
  <c r="D1201" i="1"/>
  <c r="C1201" i="1"/>
  <c r="G1201" i="1" s="1"/>
  <c r="D1200" i="1"/>
  <c r="H1200" i="1" s="1"/>
  <c r="C1200" i="1"/>
  <c r="D1199" i="1"/>
  <c r="C1199" i="1"/>
  <c r="D1198" i="1"/>
  <c r="C1198" i="1"/>
  <c r="H1197" i="1"/>
  <c r="D1197" i="1"/>
  <c r="C1197" i="1"/>
  <c r="G1197" i="1" s="1"/>
  <c r="D1196" i="1"/>
  <c r="H1196" i="1" s="1"/>
  <c r="C1196" i="1"/>
  <c r="D1195" i="1"/>
  <c r="C1195" i="1"/>
  <c r="D1194" i="1"/>
  <c r="C1194" i="1"/>
  <c r="H1193" i="1"/>
  <c r="D1193" i="1"/>
  <c r="C1193" i="1"/>
  <c r="G1193" i="1" s="1"/>
  <c r="D1192" i="1"/>
  <c r="H1192" i="1" s="1"/>
  <c r="C1192" i="1"/>
  <c r="D1191" i="1"/>
  <c r="C1191" i="1"/>
  <c r="D1190" i="1"/>
  <c r="C1190" i="1"/>
  <c r="H1189" i="1"/>
  <c r="D1189" i="1"/>
  <c r="C1189" i="1"/>
  <c r="G1189" i="1" s="1"/>
  <c r="D1188" i="1"/>
  <c r="H1188" i="1" s="1"/>
  <c r="C1188" i="1"/>
  <c r="D1187" i="1"/>
  <c r="C1187" i="1"/>
  <c r="D1186" i="1"/>
  <c r="C1186" i="1"/>
  <c r="H1185" i="1"/>
  <c r="D1185" i="1"/>
  <c r="C1185" i="1"/>
  <c r="G1185" i="1" s="1"/>
  <c r="D1184" i="1"/>
  <c r="H1184" i="1" s="1"/>
  <c r="C1184" i="1"/>
  <c r="D1183" i="1"/>
  <c r="C1183" i="1"/>
  <c r="D1179" i="1"/>
  <c r="C1179" i="1"/>
  <c r="D1178" i="1"/>
  <c r="C1178" i="1"/>
  <c r="H1177" i="1"/>
  <c r="D1177" i="1"/>
  <c r="C1177" i="1"/>
  <c r="G1177" i="1" s="1"/>
  <c r="D1176" i="1"/>
  <c r="H1176" i="1" s="1"/>
  <c r="C1176" i="1"/>
  <c r="D1175" i="1"/>
  <c r="C1175" i="1"/>
  <c r="D1174" i="1"/>
  <c r="C1174" i="1"/>
  <c r="H1173" i="1"/>
  <c r="D1173" i="1"/>
  <c r="C1173" i="1"/>
  <c r="G1173" i="1" s="1"/>
  <c r="D1172" i="1"/>
  <c r="H1172" i="1" s="1"/>
  <c r="C1172" i="1"/>
  <c r="D1171" i="1"/>
  <c r="C1171" i="1"/>
  <c r="D1170" i="1"/>
  <c r="C1170" i="1"/>
  <c r="H1169" i="1"/>
  <c r="D1169" i="1"/>
  <c r="C1169" i="1"/>
  <c r="G1169" i="1" s="1"/>
  <c r="D1168" i="1"/>
  <c r="H1168" i="1" s="1"/>
  <c r="C1168" i="1"/>
  <c r="D1167" i="1"/>
  <c r="C1167" i="1"/>
  <c r="D1166" i="1"/>
  <c r="C1166" i="1"/>
  <c r="H1165" i="1"/>
  <c r="D1165" i="1"/>
  <c r="C1165" i="1"/>
  <c r="G1165" i="1" s="1"/>
  <c r="D1164" i="1"/>
  <c r="H1164" i="1" s="1"/>
  <c r="C1164" i="1"/>
  <c r="D1163" i="1"/>
  <c r="C1163" i="1"/>
  <c r="D1162" i="1"/>
  <c r="C1162" i="1"/>
  <c r="D1161" i="1"/>
  <c r="H1161" i="1" s="1"/>
  <c r="C1161" i="1"/>
  <c r="D1160" i="1"/>
  <c r="H1160" i="1" s="1"/>
  <c r="C1160" i="1"/>
  <c r="D1159" i="1"/>
  <c r="C1159" i="1"/>
  <c r="D1158" i="1"/>
  <c r="C1158" i="1"/>
  <c r="H1157" i="1"/>
  <c r="D1157" i="1"/>
  <c r="C1157" i="1"/>
  <c r="G1157" i="1" s="1"/>
  <c r="D1156" i="1"/>
  <c r="H1156" i="1" s="1"/>
  <c r="C1156" i="1"/>
  <c r="D1155" i="1"/>
  <c r="C1155" i="1"/>
  <c r="D1154" i="1"/>
  <c r="C1154" i="1"/>
  <c r="H1153" i="1"/>
  <c r="D1153" i="1"/>
  <c r="C1153" i="1"/>
  <c r="G1153" i="1" s="1"/>
  <c r="D1152" i="1"/>
  <c r="H1152" i="1" s="1"/>
  <c r="C1152" i="1"/>
  <c r="D1151" i="1"/>
  <c r="C1151" i="1"/>
  <c r="D1150" i="1"/>
  <c r="C1150" i="1"/>
  <c r="H1149" i="1"/>
  <c r="D1149" i="1"/>
  <c r="C1149" i="1"/>
  <c r="G1149" i="1" s="1"/>
  <c r="D1148" i="1"/>
  <c r="H1148" i="1" s="1"/>
  <c r="C1148" i="1"/>
  <c r="D1147" i="1"/>
  <c r="C1147" i="1"/>
  <c r="D1146" i="1"/>
  <c r="C1146" i="1"/>
  <c r="H1145" i="1"/>
  <c r="D1145" i="1"/>
  <c r="C1145" i="1"/>
  <c r="G1145" i="1" s="1"/>
  <c r="D1144" i="1"/>
  <c r="H1144" i="1" s="1"/>
  <c r="C1144" i="1"/>
  <c r="D1143" i="1"/>
  <c r="C1143" i="1"/>
  <c r="D1142" i="1"/>
  <c r="C1142" i="1"/>
  <c r="H1141" i="1"/>
  <c r="D1141" i="1"/>
  <c r="C1141" i="1"/>
  <c r="G1141" i="1" s="1"/>
  <c r="D1140" i="1"/>
  <c r="H1140" i="1" s="1"/>
  <c r="C1140" i="1"/>
  <c r="D1139" i="1"/>
  <c r="C1139" i="1"/>
  <c r="D1138" i="1"/>
  <c r="C1138" i="1"/>
  <c r="H1137" i="1"/>
  <c r="D1137" i="1"/>
  <c r="C1137" i="1"/>
  <c r="G1137" i="1" s="1"/>
  <c r="D1136" i="1"/>
  <c r="H1136" i="1" s="1"/>
  <c r="C1136" i="1"/>
  <c r="D1135" i="1"/>
  <c r="C1135" i="1"/>
  <c r="D1134" i="1"/>
  <c r="C1134" i="1"/>
  <c r="H1133" i="1"/>
  <c r="D1133" i="1"/>
  <c r="C1133" i="1"/>
  <c r="G1133" i="1" s="1"/>
  <c r="D1132" i="1"/>
  <c r="H1132" i="1" s="1"/>
  <c r="C1132" i="1"/>
  <c r="D1131" i="1"/>
  <c r="C1131" i="1"/>
  <c r="D1130" i="1"/>
  <c r="C1130" i="1"/>
  <c r="H1129" i="1"/>
  <c r="D1129" i="1"/>
  <c r="C1129" i="1"/>
  <c r="G1129" i="1" s="1"/>
  <c r="D1128" i="1"/>
  <c r="H1128" i="1" s="1"/>
  <c r="C1128" i="1"/>
  <c r="D1127" i="1"/>
  <c r="C1127" i="1"/>
  <c r="D1126" i="1"/>
  <c r="C1126" i="1"/>
  <c r="H1125" i="1"/>
  <c r="D1125" i="1"/>
  <c r="C1125" i="1"/>
  <c r="G1125" i="1" s="1"/>
  <c r="D1124" i="1"/>
  <c r="H1124" i="1" s="1"/>
  <c r="C1124" i="1"/>
  <c r="D1123" i="1"/>
  <c r="C1123" i="1"/>
  <c r="D1122" i="1"/>
  <c r="C1122" i="1"/>
  <c r="H1121" i="1"/>
  <c r="D1121" i="1"/>
  <c r="C1121" i="1"/>
  <c r="G1121" i="1" s="1"/>
  <c r="D1120" i="1"/>
  <c r="H1120" i="1" s="1"/>
  <c r="C1120" i="1"/>
  <c r="D1119" i="1"/>
  <c r="C1119" i="1"/>
  <c r="D1118" i="1"/>
  <c r="C1118" i="1"/>
  <c r="H1117" i="1"/>
  <c r="D1117" i="1"/>
  <c r="C1117" i="1"/>
  <c r="G1117" i="1" s="1"/>
  <c r="D1116" i="1"/>
  <c r="H1116" i="1" s="1"/>
  <c r="C1116" i="1"/>
  <c r="D1115" i="1"/>
  <c r="C1115" i="1"/>
  <c r="D1114" i="1"/>
  <c r="C1114" i="1"/>
  <c r="H1113" i="1"/>
  <c r="D1113" i="1"/>
  <c r="C1113" i="1"/>
  <c r="G1113" i="1" s="1"/>
  <c r="D1112" i="1"/>
  <c r="H1112" i="1" s="1"/>
  <c r="C1112" i="1"/>
  <c r="D1111" i="1"/>
  <c r="C1111" i="1"/>
  <c r="D1110" i="1"/>
  <c r="C1110" i="1"/>
  <c r="H1109" i="1"/>
  <c r="D1109" i="1"/>
  <c r="C1109" i="1"/>
  <c r="G1109" i="1" s="1"/>
  <c r="D1108" i="1"/>
  <c r="H1108" i="1" s="1"/>
  <c r="C1108" i="1"/>
  <c r="D1107" i="1"/>
  <c r="C1107" i="1"/>
  <c r="D1106" i="1"/>
  <c r="C1106" i="1"/>
  <c r="H1105" i="1"/>
  <c r="D1105" i="1"/>
  <c r="C1105" i="1"/>
  <c r="G1105" i="1" s="1"/>
  <c r="D1104" i="1"/>
  <c r="H1104" i="1" s="1"/>
  <c r="C1104" i="1"/>
  <c r="D1103" i="1"/>
  <c r="C1103" i="1"/>
  <c r="D1102" i="1"/>
  <c r="C1102" i="1"/>
  <c r="H1101" i="1"/>
  <c r="D1101" i="1"/>
  <c r="C1101" i="1"/>
  <c r="G1101" i="1" s="1"/>
  <c r="D1100" i="1"/>
  <c r="H1100" i="1" s="1"/>
  <c r="C1100" i="1"/>
  <c r="D1099" i="1"/>
  <c r="C1099" i="1"/>
  <c r="D1098" i="1"/>
  <c r="C1098" i="1"/>
  <c r="H1097" i="1"/>
  <c r="D1097" i="1"/>
  <c r="C1097" i="1"/>
  <c r="G1097" i="1" s="1"/>
  <c r="D1096" i="1"/>
  <c r="H1096" i="1" s="1"/>
  <c r="C1096" i="1"/>
  <c r="D1095" i="1"/>
  <c r="C1095" i="1"/>
  <c r="D1094" i="1"/>
  <c r="C1094" i="1"/>
  <c r="C1093" i="1"/>
  <c r="D1092" i="1"/>
  <c r="H1092" i="1" s="1"/>
  <c r="C1092" i="1"/>
  <c r="D1091" i="1"/>
  <c r="C1091" i="1"/>
  <c r="D1090" i="1"/>
  <c r="C1090" i="1"/>
  <c r="H1089" i="1"/>
  <c r="D1089" i="1"/>
  <c r="C1089" i="1"/>
  <c r="G1089" i="1" s="1"/>
  <c r="H1088" i="1"/>
  <c r="D1088" i="1"/>
  <c r="C1088" i="1"/>
  <c r="D1087" i="1"/>
  <c r="H1087" i="1" s="1"/>
  <c r="C1087" i="1"/>
  <c r="D1086" i="1"/>
  <c r="H1086" i="1" s="1"/>
  <c r="C1086" i="1"/>
  <c r="D1085" i="1"/>
  <c r="H1085" i="1" s="1"/>
  <c r="C1085" i="1"/>
  <c r="G1084" i="1"/>
  <c r="D1084" i="1"/>
  <c r="H1084" i="1" s="1"/>
  <c r="C1084" i="1"/>
  <c r="D1083" i="1"/>
  <c r="H1083" i="1" s="1"/>
  <c r="C1083" i="1"/>
  <c r="D1082" i="1"/>
  <c r="H1082" i="1" s="1"/>
  <c r="C1082" i="1"/>
  <c r="D1081" i="1"/>
  <c r="H1081" i="1" s="1"/>
  <c r="C1081" i="1"/>
  <c r="G1080" i="1"/>
  <c r="D1080" i="1"/>
  <c r="H1080" i="1" s="1"/>
  <c r="C1080" i="1"/>
  <c r="D1079" i="1"/>
  <c r="H1079" i="1" s="1"/>
  <c r="C1079" i="1"/>
  <c r="D1078" i="1"/>
  <c r="H1078" i="1" s="1"/>
  <c r="C1078" i="1"/>
  <c r="D1077" i="1"/>
  <c r="H1077" i="1" s="1"/>
  <c r="C1077" i="1"/>
  <c r="G1076" i="1"/>
  <c r="D1076" i="1"/>
  <c r="H1076" i="1" s="1"/>
  <c r="C1076" i="1"/>
  <c r="D1075" i="1"/>
  <c r="D1073" i="1"/>
  <c r="H1073" i="1" s="1"/>
  <c r="C1073" i="1"/>
  <c r="D1072" i="1"/>
  <c r="H1072" i="1" s="1"/>
  <c r="C1072" i="1"/>
  <c r="D1071" i="1"/>
  <c r="H1071" i="1" s="1"/>
  <c r="C1071" i="1"/>
  <c r="G1070" i="1"/>
  <c r="D1070" i="1"/>
  <c r="H1070" i="1" s="1"/>
  <c r="C1070" i="1"/>
  <c r="D1069" i="1"/>
  <c r="H1069" i="1" s="1"/>
  <c r="C1069" i="1"/>
  <c r="D1068" i="1"/>
  <c r="H1068" i="1" s="1"/>
  <c r="C1068" i="1"/>
  <c r="D1067" i="1"/>
  <c r="H1067" i="1" s="1"/>
  <c r="C1067" i="1"/>
  <c r="G1066" i="1"/>
  <c r="D1066" i="1"/>
  <c r="H1066" i="1" s="1"/>
  <c r="C1066" i="1"/>
  <c r="D1065" i="1"/>
  <c r="H1065" i="1" s="1"/>
  <c r="C1065" i="1"/>
  <c r="D1064" i="1"/>
  <c r="H1064" i="1" s="1"/>
  <c r="C1064" i="1"/>
  <c r="D1063" i="1"/>
  <c r="H1063" i="1" s="1"/>
  <c r="C1063" i="1"/>
  <c r="G1062" i="1"/>
  <c r="D1062" i="1"/>
  <c r="H1062" i="1" s="1"/>
  <c r="C1062" i="1"/>
  <c r="D1061" i="1"/>
  <c r="H1061" i="1" s="1"/>
  <c r="C1061" i="1"/>
  <c r="D1060" i="1"/>
  <c r="H1060" i="1" s="1"/>
  <c r="C1060" i="1"/>
  <c r="D1059" i="1"/>
  <c r="H1059" i="1" s="1"/>
  <c r="C1059" i="1"/>
  <c r="D1058" i="1"/>
  <c r="H1058" i="1" s="1"/>
  <c r="C1058" i="1"/>
  <c r="D1057" i="1"/>
  <c r="H1057" i="1" s="1"/>
  <c r="C1057" i="1"/>
  <c r="D1056" i="1"/>
  <c r="G1056" i="1" s="1"/>
  <c r="C1056" i="1"/>
  <c r="D1055" i="1"/>
  <c r="H1055" i="1" s="1"/>
  <c r="C1055" i="1"/>
  <c r="D1054" i="1"/>
  <c r="H1054" i="1" s="1"/>
  <c r="C1054" i="1"/>
  <c r="D1053" i="1"/>
  <c r="G1053" i="1" s="1"/>
  <c r="C1053" i="1"/>
  <c r="D1052" i="1"/>
  <c r="H1052" i="1" s="1"/>
  <c r="C1052" i="1"/>
  <c r="D1051" i="1"/>
  <c r="G1051" i="1" s="1"/>
  <c r="C1051" i="1"/>
  <c r="D1050" i="1"/>
  <c r="H1050" i="1" s="1"/>
  <c r="C1050" i="1"/>
  <c r="D1049" i="1"/>
  <c r="G1049" i="1" s="1"/>
  <c r="C1049" i="1"/>
  <c r="D1048" i="1"/>
  <c r="H1048" i="1" s="1"/>
  <c r="C1048" i="1"/>
  <c r="D1047" i="1"/>
  <c r="G1047" i="1" s="1"/>
  <c r="C1047" i="1"/>
  <c r="D1046" i="1"/>
  <c r="G1046" i="1" s="1"/>
  <c r="C1046" i="1"/>
  <c r="D1045" i="1"/>
  <c r="G1045" i="1" s="1"/>
  <c r="C1045" i="1"/>
  <c r="D1044" i="1"/>
  <c r="H1044" i="1" s="1"/>
  <c r="C1044" i="1"/>
  <c r="D1043" i="1"/>
  <c r="G1043" i="1" s="1"/>
  <c r="C1043" i="1"/>
  <c r="D1042" i="1"/>
  <c r="H1042" i="1" s="1"/>
  <c r="C1042" i="1"/>
  <c r="D1041" i="1"/>
  <c r="G1041" i="1" s="1"/>
  <c r="C1041" i="1"/>
  <c r="D1040" i="1"/>
  <c r="H1040" i="1" s="1"/>
  <c r="C1040" i="1"/>
  <c r="D1039" i="1"/>
  <c r="G1039" i="1" s="1"/>
  <c r="C1039" i="1"/>
  <c r="D1038" i="1"/>
  <c r="H1038" i="1" s="1"/>
  <c r="C1038" i="1"/>
  <c r="D1037" i="1"/>
  <c r="G1037" i="1" s="1"/>
  <c r="C1037" i="1"/>
  <c r="D1036" i="1"/>
  <c r="H1036" i="1" s="1"/>
  <c r="C1036" i="1"/>
  <c r="D1035" i="1"/>
  <c r="G1035" i="1" s="1"/>
  <c r="C1035" i="1"/>
  <c r="D1034" i="1"/>
  <c r="H1034" i="1" s="1"/>
  <c r="C1034" i="1"/>
  <c r="D1033" i="1"/>
  <c r="G1033" i="1" s="1"/>
  <c r="C1033" i="1"/>
  <c r="D1032" i="1"/>
  <c r="H1032" i="1" s="1"/>
  <c r="C1032" i="1"/>
  <c r="D1031" i="1"/>
  <c r="G1031" i="1" s="1"/>
  <c r="C1031" i="1"/>
  <c r="D1030" i="1"/>
  <c r="H1030" i="1" s="1"/>
  <c r="C1030" i="1"/>
  <c r="D1029" i="1"/>
  <c r="G1029" i="1" s="1"/>
  <c r="C1029" i="1"/>
  <c r="D1028" i="1"/>
  <c r="H1028" i="1" s="1"/>
  <c r="C1028" i="1"/>
  <c r="D1027" i="1"/>
  <c r="G1027" i="1" s="1"/>
  <c r="C1027" i="1"/>
  <c r="D1026" i="1"/>
  <c r="H1026" i="1" s="1"/>
  <c r="C1026" i="1"/>
  <c r="D1025" i="1"/>
  <c r="G1025" i="1" s="1"/>
  <c r="C1025" i="1"/>
  <c r="C1024" i="1"/>
  <c r="D1023" i="1"/>
  <c r="G1023" i="1" s="1"/>
  <c r="C1023" i="1"/>
  <c r="D1022" i="1"/>
  <c r="H1022" i="1" s="1"/>
  <c r="C1022" i="1"/>
  <c r="D1021" i="1"/>
  <c r="G1021" i="1" s="1"/>
  <c r="C1021" i="1"/>
  <c r="D1020" i="1"/>
  <c r="H1020" i="1" s="1"/>
  <c r="C1020" i="1"/>
  <c r="D1019" i="1"/>
  <c r="G1019" i="1" s="1"/>
  <c r="C1019" i="1"/>
  <c r="D1018" i="1"/>
  <c r="H1018" i="1" s="1"/>
  <c r="C1018"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D730" i="1"/>
  <c r="G730" i="1" s="1"/>
  <c r="C730" i="1"/>
  <c r="H729" i="1"/>
  <c r="G729" i="1"/>
  <c r="D729" i="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C649" i="1"/>
  <c r="D648" i="1"/>
  <c r="H648" i="1" s="1"/>
  <c r="C648" i="1"/>
  <c r="H647" i="1"/>
  <c r="G647" i="1"/>
  <c r="D647" i="1"/>
  <c r="C647" i="1"/>
  <c r="H646" i="1"/>
  <c r="G646" i="1"/>
  <c r="D646" i="1"/>
  <c r="C646" i="1"/>
  <c r="H645" i="1"/>
  <c r="G645" i="1"/>
  <c r="D645" i="1"/>
  <c r="C645" i="1"/>
  <c r="H636" i="1"/>
  <c r="G636" i="1"/>
  <c r="D636" i="1"/>
  <c r="C636" i="1"/>
  <c r="G635"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H590" i="1"/>
  <c r="D590" i="1"/>
  <c r="G590" i="1" s="1"/>
  <c r="C590" i="1"/>
  <c r="H589" i="1"/>
  <c r="D589" i="1"/>
  <c r="G589" i="1" s="1"/>
  <c r="C589" i="1"/>
  <c r="D588" i="1"/>
  <c r="H587" i="1"/>
  <c r="G587" i="1"/>
  <c r="D587" i="1"/>
  <c r="C587" i="1"/>
  <c r="H586" i="1"/>
  <c r="G586" i="1"/>
  <c r="D586" i="1"/>
  <c r="C586" i="1"/>
  <c r="D585" i="1"/>
  <c r="D584" i="1"/>
  <c r="G584" i="1" s="1"/>
  <c r="C584" i="1"/>
  <c r="D583" i="1"/>
  <c r="H583" i="1" s="1"/>
  <c r="C583" i="1"/>
  <c r="D582" i="1"/>
  <c r="G582" i="1" s="1"/>
  <c r="C582" i="1"/>
  <c r="D581" i="1"/>
  <c r="H581" i="1" s="1"/>
  <c r="C581" i="1"/>
  <c r="D580" i="1"/>
  <c r="G580" i="1" s="1"/>
  <c r="C580"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D459" i="1"/>
  <c r="G459" i="1" s="1"/>
  <c r="C459" i="1"/>
  <c r="D458" i="1"/>
  <c r="H458" i="1" s="1"/>
  <c r="C458" i="1"/>
  <c r="D457" i="1"/>
  <c r="G457" i="1" s="1"/>
  <c r="C457" i="1"/>
  <c r="D456" i="1"/>
  <c r="H456" i="1" s="1"/>
  <c r="C456" i="1"/>
  <c r="D455" i="1"/>
  <c r="G455" i="1" s="1"/>
  <c r="C455" i="1"/>
  <c r="D454" i="1"/>
  <c r="H454" i="1" s="1"/>
  <c r="C454" i="1"/>
  <c r="D453" i="1"/>
  <c r="G453" i="1" s="1"/>
  <c r="C453" i="1"/>
  <c r="D452" i="1"/>
  <c r="H452" i="1" s="1"/>
  <c r="C452" i="1"/>
  <c r="D451" i="1"/>
  <c r="G451" i="1" s="1"/>
  <c r="C451" i="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G432" i="1" s="1"/>
  <c r="C432" i="1"/>
  <c r="D431" i="1"/>
  <c r="H431" i="1" s="1"/>
  <c r="C431" i="1"/>
  <c r="D430" i="1"/>
  <c r="H430" i="1" s="1"/>
  <c r="C430" i="1"/>
  <c r="D429" i="1"/>
  <c r="G429" i="1" s="1"/>
  <c r="C429" i="1"/>
  <c r="D428" i="1"/>
  <c r="H428" i="1" s="1"/>
  <c r="C428" i="1"/>
  <c r="D427" i="1"/>
  <c r="H427" i="1" s="1"/>
  <c r="C427" i="1"/>
  <c r="D426" i="1"/>
  <c r="G426" i="1" s="1"/>
  <c r="C426" i="1"/>
  <c r="C425" i="1"/>
  <c r="D423" i="1"/>
  <c r="H423" i="1" s="1"/>
  <c r="C423" i="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D378" i="1"/>
  <c r="H378" i="1" s="1"/>
  <c r="C378" i="1"/>
  <c r="G377" i="1"/>
  <c r="D377" i="1"/>
  <c r="H377" i="1" s="1"/>
  <c r="C377" i="1"/>
  <c r="G376"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D367" i="1"/>
  <c r="G367" i="1" s="1"/>
  <c r="C367" i="1"/>
  <c r="D366" i="1"/>
  <c r="H366" i="1" s="1"/>
  <c r="C366" i="1"/>
  <c r="D365" i="1"/>
  <c r="G365" i="1" s="1"/>
  <c r="C365" i="1"/>
  <c r="D364" i="1"/>
  <c r="G364" i="1" s="1"/>
  <c r="C364" i="1"/>
  <c r="D363" i="1"/>
  <c r="G363" i="1" s="1"/>
  <c r="C363" i="1"/>
  <c r="D362" i="1"/>
  <c r="H362" i="1" s="1"/>
  <c r="C362" i="1"/>
  <c r="D361" i="1"/>
  <c r="G361" i="1" s="1"/>
  <c r="C361" i="1"/>
  <c r="D360" i="1"/>
  <c r="G360" i="1" s="1"/>
  <c r="C360" i="1"/>
  <c r="D359" i="1"/>
  <c r="H359" i="1" s="1"/>
  <c r="C359" i="1"/>
  <c r="D358" i="1"/>
  <c r="G358" i="1" s="1"/>
  <c r="C358" i="1"/>
  <c r="D357" i="1"/>
  <c r="H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D344" i="1"/>
  <c r="H343" i="1"/>
  <c r="G343" i="1"/>
  <c r="D343" i="1"/>
  <c r="C343" i="1"/>
  <c r="H342" i="1"/>
  <c r="G342" i="1"/>
  <c r="D342" i="1"/>
  <c r="C342" i="1"/>
  <c r="D341" i="1"/>
  <c r="D340" i="1"/>
  <c r="G340" i="1" s="1"/>
  <c r="C340" i="1"/>
  <c r="D339" i="1"/>
  <c r="H339" i="1" s="1"/>
  <c r="C339" i="1"/>
  <c r="D338" i="1"/>
  <c r="G338" i="1" s="1"/>
  <c r="C338" i="1"/>
  <c r="D337" i="1"/>
  <c r="H337" i="1" s="1"/>
  <c r="C337" i="1"/>
  <c r="D336" i="1"/>
  <c r="G336" i="1" s="1"/>
  <c r="C336" i="1"/>
  <c r="D335" i="1"/>
  <c r="H335" i="1" s="1"/>
  <c r="C335" i="1"/>
  <c r="D334" i="1"/>
  <c r="G334" i="1" s="1"/>
  <c r="C334" i="1"/>
  <c r="D333" i="1"/>
  <c r="H333" i="1" s="1"/>
  <c r="C333" i="1"/>
  <c r="D332" i="1"/>
  <c r="G332" i="1" s="1"/>
  <c r="C332" i="1"/>
  <c r="D331" i="1"/>
  <c r="G331" i="1" s="1"/>
  <c r="C331" i="1"/>
  <c r="D330" i="1"/>
  <c r="G330" i="1" s="1"/>
  <c r="C330" i="1"/>
  <c r="D329" i="1"/>
  <c r="H329" i="1" s="1"/>
  <c r="C329" i="1"/>
  <c r="D328" i="1"/>
  <c r="G328" i="1" s="1"/>
  <c r="C328" i="1"/>
  <c r="D327" i="1"/>
  <c r="H327" i="1" s="1"/>
  <c r="C327" i="1"/>
  <c r="D326" i="1"/>
  <c r="G326" i="1" s="1"/>
  <c r="C326" i="1"/>
  <c r="D325" i="1"/>
  <c r="H325" i="1" s="1"/>
  <c r="C325" i="1"/>
  <c r="D324" i="1"/>
  <c r="G324" i="1" s="1"/>
  <c r="C324" i="1"/>
  <c r="D323" i="1"/>
  <c r="H323" i="1" s="1"/>
  <c r="C323" i="1"/>
  <c r="D322" i="1"/>
  <c r="G322" i="1" s="1"/>
  <c r="C322" i="1"/>
  <c r="D321" i="1"/>
  <c r="H321" i="1" s="1"/>
  <c r="C321" i="1"/>
  <c r="D320" i="1"/>
  <c r="G320" i="1" s="1"/>
  <c r="C320" i="1"/>
  <c r="D319" i="1"/>
  <c r="H319" i="1" s="1"/>
  <c r="C319" i="1"/>
  <c r="D318" i="1"/>
  <c r="G318" i="1" s="1"/>
  <c r="C318" i="1"/>
  <c r="D317" i="1"/>
  <c r="H317" i="1" s="1"/>
  <c r="C317" i="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D303" i="1"/>
  <c r="H302" i="1"/>
  <c r="G302" i="1"/>
  <c r="D302" i="1"/>
  <c r="C302" i="1"/>
  <c r="H301" i="1"/>
  <c r="G301" i="1"/>
  <c r="D301" i="1"/>
  <c r="C301" i="1"/>
  <c r="H300" i="1"/>
  <c r="G300" i="1"/>
  <c r="D300" i="1"/>
  <c r="C300" i="1"/>
  <c r="H299" i="1"/>
  <c r="G299" i="1"/>
  <c r="D299" i="1"/>
  <c r="C299" i="1"/>
  <c r="H298" i="1"/>
  <c r="G298" i="1"/>
  <c r="D298" i="1"/>
  <c r="C298" i="1"/>
  <c r="H294" i="1"/>
  <c r="D294" i="1"/>
  <c r="G294" i="1" s="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D273" i="1"/>
  <c r="H273" i="1" s="1"/>
  <c r="C273" i="1"/>
  <c r="D272" i="1"/>
  <c r="H272" i="1" s="1"/>
  <c r="C272" i="1"/>
  <c r="H271" i="1"/>
  <c r="G271" i="1"/>
  <c r="D271" i="1"/>
  <c r="C271" i="1"/>
  <c r="D270" i="1"/>
  <c r="H270" i="1" s="1"/>
  <c r="C270" i="1"/>
  <c r="D268" i="1"/>
  <c r="H268" i="1" s="1"/>
  <c r="C268" i="1"/>
  <c r="D267" i="1"/>
  <c r="H267" i="1" s="1"/>
  <c r="C267" i="1"/>
  <c r="D266" i="1"/>
  <c r="H266" i="1" s="1"/>
  <c r="C266" i="1"/>
  <c r="D265" i="1"/>
  <c r="D264" i="1"/>
  <c r="H264" i="1" s="1"/>
  <c r="C264" i="1"/>
  <c r="D263" i="1"/>
  <c r="H263" i="1" s="1"/>
  <c r="C263" i="1"/>
  <c r="D262" i="1"/>
  <c r="H262" i="1" s="1"/>
  <c r="C262" i="1"/>
  <c r="D261" i="1"/>
  <c r="H261" i="1" s="1"/>
  <c r="C261" i="1"/>
  <c r="D260" i="1"/>
  <c r="H260" i="1" s="1"/>
  <c r="C260" i="1"/>
  <c r="D259" i="1"/>
  <c r="H259" i="1" s="1"/>
  <c r="C259" i="1"/>
  <c r="D258"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5" i="1"/>
  <c r="G225" i="1"/>
  <c r="D225" i="1"/>
  <c r="C225" i="1"/>
  <c r="H224" i="1"/>
  <c r="G224" i="1"/>
  <c r="D224" i="1"/>
  <c r="C224" i="1"/>
  <c r="H223" i="1"/>
  <c r="G223" i="1"/>
  <c r="D223" i="1"/>
  <c r="C223" i="1"/>
  <c r="H222" i="1"/>
  <c r="G222" i="1"/>
  <c r="D222" i="1"/>
  <c r="C222" i="1"/>
  <c r="D221" i="1"/>
  <c r="D220" i="1"/>
  <c r="H220" i="1" s="1"/>
  <c r="C220" i="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D185" i="1"/>
  <c r="D184" i="1"/>
  <c r="H184" i="1" s="1"/>
  <c r="C184" i="1"/>
  <c r="D183" i="1"/>
  <c r="H183" i="1" s="1"/>
  <c r="C183" i="1"/>
  <c r="D182" i="1"/>
  <c r="H182" i="1" s="1"/>
  <c r="C182" i="1"/>
  <c r="D181" i="1"/>
  <c r="H181" i="1" s="1"/>
  <c r="C181" i="1"/>
  <c r="D180" i="1"/>
  <c r="H180" i="1" s="1"/>
  <c r="C180" i="1"/>
  <c r="G179" i="1"/>
  <c r="D179" i="1"/>
  <c r="H179" i="1" s="1"/>
  <c r="C179" i="1"/>
  <c r="H178" i="1"/>
  <c r="G178" i="1"/>
  <c r="D178" i="1"/>
  <c r="C178" i="1"/>
  <c r="H177" i="1"/>
  <c r="G177" i="1"/>
  <c r="D177" i="1"/>
  <c r="C177" i="1"/>
  <c r="H176" i="1"/>
  <c r="G176" i="1"/>
  <c r="D176" i="1"/>
  <c r="C176" i="1"/>
  <c r="H175" i="1"/>
  <c r="G175" i="1"/>
  <c r="D175" i="1"/>
  <c r="C175" i="1"/>
  <c r="D174" i="1"/>
  <c r="H174" i="1" s="1"/>
  <c r="C174" i="1"/>
  <c r="G173" i="1"/>
  <c r="D173" i="1"/>
  <c r="H173" i="1" s="1"/>
  <c r="C173" i="1"/>
  <c r="H172" i="1"/>
  <c r="G172" i="1"/>
  <c r="D172" i="1"/>
  <c r="C172" i="1"/>
  <c r="G171" i="1"/>
  <c r="D171" i="1"/>
  <c r="H171" i="1" s="1"/>
  <c r="C171" i="1"/>
  <c r="G170" i="1"/>
  <c r="D170" i="1"/>
  <c r="H170" i="1" s="1"/>
  <c r="C170" i="1"/>
  <c r="H169" i="1"/>
  <c r="G169" i="1"/>
  <c r="D169" i="1"/>
  <c r="C169" i="1"/>
  <c r="G168" i="1"/>
  <c r="D168" i="1"/>
  <c r="H168" i="1" s="1"/>
  <c r="C168" i="1"/>
  <c r="H167" i="1"/>
  <c r="G167" i="1"/>
  <c r="D167" i="1"/>
  <c r="C167" i="1"/>
  <c r="C166" i="1"/>
  <c r="H165" i="1"/>
  <c r="G165" i="1"/>
  <c r="D165" i="1"/>
  <c r="C165" i="1"/>
  <c r="H164" i="1"/>
  <c r="D164" i="1"/>
  <c r="G164" i="1" s="1"/>
  <c r="C164" i="1"/>
  <c r="H163" i="1"/>
  <c r="D163" i="1"/>
  <c r="G163" i="1" s="1"/>
  <c r="C163" i="1"/>
  <c r="D162" i="1"/>
  <c r="H162" i="1" s="1"/>
  <c r="C162" i="1"/>
  <c r="D161" i="1"/>
  <c r="H161" i="1" s="1"/>
  <c r="C161" i="1"/>
  <c r="D159" i="1"/>
  <c r="G159" i="1" s="1"/>
  <c r="C159" i="1"/>
  <c r="D158" i="1"/>
  <c r="H158" i="1" s="1"/>
  <c r="C158" i="1"/>
  <c r="D157" i="1"/>
  <c r="G157" i="1" s="1"/>
  <c r="C157" i="1"/>
  <c r="C156" i="1"/>
  <c r="D155" i="1"/>
  <c r="G155" i="1" s="1"/>
  <c r="C155" i="1"/>
  <c r="D154" i="1"/>
  <c r="G154" i="1" s="1"/>
  <c r="C154" i="1"/>
  <c r="D153" i="1"/>
  <c r="H153" i="1" s="1"/>
  <c r="C153" i="1"/>
  <c r="D152" i="1"/>
  <c r="G152" i="1" s="1"/>
  <c r="C152" i="1"/>
  <c r="D151" i="1"/>
  <c r="H151" i="1" s="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D127" i="1"/>
  <c r="G127" i="1" s="1"/>
  <c r="C127" i="1"/>
  <c r="H126" i="1"/>
  <c r="G126" i="1"/>
  <c r="D126" i="1"/>
  <c r="C126" i="1"/>
  <c r="D125" i="1"/>
  <c r="H125" i="1" s="1"/>
  <c r="C125" i="1"/>
  <c r="H124" i="1"/>
  <c r="G124" i="1"/>
  <c r="D124" i="1"/>
  <c r="C124" i="1"/>
  <c r="H123" i="1"/>
  <c r="G123" i="1"/>
  <c r="D123" i="1"/>
  <c r="C123" i="1"/>
  <c r="H122" i="1"/>
  <c r="G122" i="1"/>
  <c r="D122" i="1"/>
  <c r="C122" i="1"/>
  <c r="D120" i="1"/>
  <c r="H120" i="1" s="1"/>
  <c r="C120" i="1"/>
  <c r="D119" i="1"/>
  <c r="H119" i="1" s="1"/>
  <c r="C119" i="1"/>
  <c r="D118" i="1"/>
  <c r="H118" i="1" s="1"/>
  <c r="C118" i="1"/>
  <c r="D117" i="1"/>
  <c r="G117" i="1" s="1"/>
  <c r="C117" i="1"/>
  <c r="D116" i="1"/>
  <c r="H116" i="1" s="1"/>
  <c r="C116" i="1"/>
  <c r="D115" i="1"/>
  <c r="G115" i="1" s="1"/>
  <c r="C115" i="1"/>
  <c r="D114" i="1"/>
  <c r="H114" i="1" s="1"/>
  <c r="C114" i="1"/>
  <c r="D113" i="1"/>
  <c r="G113" i="1" s="1"/>
  <c r="C113" i="1"/>
  <c r="D112" i="1"/>
  <c r="H112" i="1" s="1"/>
  <c r="C112" i="1"/>
  <c r="D111" i="1"/>
  <c r="H111" i="1" s="1"/>
  <c r="C111" i="1"/>
  <c r="D110" i="1"/>
  <c r="G110" i="1" s="1"/>
  <c r="C110" i="1"/>
  <c r="D109" i="1"/>
  <c r="H109" i="1" s="1"/>
  <c r="C109" i="1"/>
  <c r="D108" i="1"/>
  <c r="D107" i="1"/>
  <c r="H107" i="1" s="1"/>
  <c r="C107" i="1"/>
  <c r="D106" i="1"/>
  <c r="H106" i="1" s="1"/>
  <c r="C106" i="1"/>
  <c r="D105" i="1"/>
  <c r="H105" i="1" s="1"/>
  <c r="C105" i="1"/>
  <c r="D104" i="1"/>
  <c r="H104" i="1" s="1"/>
  <c r="C104" i="1"/>
  <c r="D103" i="1"/>
  <c r="H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H79" i="1"/>
  <c r="D79" i="1"/>
  <c r="G79" i="1" s="1"/>
  <c r="C79" i="1"/>
  <c r="H77" i="1"/>
  <c r="G77" i="1"/>
  <c r="D77" i="1"/>
  <c r="C77" i="1"/>
  <c r="G76" i="1"/>
  <c r="D76" i="1"/>
  <c r="H76" i="1" s="1"/>
  <c r="C76" i="1"/>
  <c r="D75" i="1"/>
  <c r="H75" i="1" s="1"/>
  <c r="C75" i="1"/>
  <c r="G74" i="1"/>
  <c r="D74" i="1"/>
  <c r="H74" i="1" s="1"/>
  <c r="C74"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G44" i="1" s="1"/>
  <c r="C44" i="1"/>
  <c r="D43" i="1"/>
  <c r="H43" i="1" s="1"/>
  <c r="C43" i="1"/>
  <c r="D42" i="1"/>
  <c r="H42" i="1" s="1"/>
  <c r="C42" i="1"/>
  <c r="D41" i="1"/>
  <c r="H41" i="1" s="1"/>
  <c r="C41" i="1"/>
  <c r="D40" i="1"/>
  <c r="H40" i="1" s="1"/>
  <c r="C40" i="1"/>
  <c r="D39" i="1"/>
  <c r="G39" i="1" s="1"/>
  <c r="C39" i="1"/>
  <c r="D38" i="1"/>
  <c r="H38" i="1" s="1"/>
  <c r="C38" i="1"/>
  <c r="D37" i="1"/>
  <c r="G37" i="1" s="1"/>
  <c r="C37" i="1"/>
  <c r="D36" i="1"/>
  <c r="H36" i="1" s="1"/>
  <c r="C36" i="1"/>
  <c r="D35" i="1"/>
  <c r="H35" i="1" s="1"/>
  <c r="C35" i="1"/>
  <c r="D34" i="1"/>
  <c r="H34" i="1" s="1"/>
  <c r="C34" i="1"/>
  <c r="D33" i="1"/>
  <c r="H33" i="1" s="1"/>
  <c r="C33" i="1"/>
  <c r="D32" i="1"/>
  <c r="G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G22" i="1" s="1"/>
  <c r="C22" i="1"/>
  <c r="D21" i="1"/>
  <c r="H21" i="1" s="1"/>
  <c r="C21" i="1"/>
  <c r="D20" i="1"/>
  <c r="G20" i="1" s="1"/>
  <c r="C20" i="1"/>
  <c r="D19" i="1"/>
  <c r="H19" i="1" s="1"/>
  <c r="C19" i="1"/>
  <c r="D18" i="1"/>
  <c r="G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35" i="9" l="1"/>
  <c r="B335" i="9" s="1"/>
  <c r="G1399" i="1"/>
  <c r="H1257" i="1"/>
  <c r="H1311" i="1"/>
  <c r="E327" i="9"/>
  <c r="B327" i="9" s="1"/>
  <c r="E294" i="9"/>
  <c r="B294" i="9" s="1"/>
  <c r="E648" i="4"/>
  <c r="D642" i="1" s="1"/>
  <c r="G1516" i="1"/>
  <c r="E114" i="6"/>
  <c r="E49" i="9"/>
  <c r="B49" i="9" s="1"/>
  <c r="G726" i="1"/>
  <c r="G651" i="1"/>
  <c r="H649" i="1"/>
  <c r="G649" i="1"/>
  <c r="G648" i="1"/>
  <c r="H197" i="1"/>
  <c r="G1683" i="1"/>
  <c r="G1686" i="1"/>
  <c r="C1604" i="1"/>
  <c r="G1388" i="1"/>
  <c r="G1386" i="1"/>
  <c r="G1387" i="1"/>
  <c r="G1384" i="1"/>
  <c r="H1387" i="1"/>
  <c r="G1287" i="1"/>
  <c r="G1264" i="1"/>
  <c r="E303" i="9"/>
  <c r="B303" i="9" s="1"/>
  <c r="E340" i="9"/>
  <c r="B340" i="9" s="1"/>
  <c r="E313" i="9"/>
  <c r="B313" i="9" s="1"/>
  <c r="G1161" i="1"/>
  <c r="F35" i="5"/>
  <c r="E12" i="5"/>
  <c r="D1017" i="1" s="1"/>
  <c r="F19" i="5"/>
  <c r="E326" i="9"/>
  <c r="B326" i="9" s="1"/>
  <c r="G1539" i="1"/>
  <c r="H1539" i="1"/>
  <c r="D1540" i="1"/>
  <c r="E36" i="9"/>
  <c r="B36" i="9" s="1"/>
  <c r="D421" i="1"/>
  <c r="H421" i="1" s="1"/>
  <c r="G388" i="1"/>
  <c r="G389" i="1"/>
  <c r="F393" i="4"/>
  <c r="G381" i="1"/>
  <c r="G379" i="1"/>
  <c r="G378" i="1"/>
  <c r="G374" i="1"/>
  <c r="E373" i="4"/>
  <c r="D422" i="1"/>
  <c r="H422" i="1" s="1"/>
  <c r="E647" i="4"/>
  <c r="D641" i="1" s="1"/>
  <c r="G273" i="1"/>
  <c r="G270" i="1"/>
  <c r="G272" i="1"/>
  <c r="E273" i="4"/>
  <c r="D269" i="1" s="1"/>
  <c r="H253" i="1"/>
  <c r="F244" i="9"/>
  <c r="B244" i="9" s="1"/>
  <c r="H190" i="1"/>
  <c r="F242" i="9"/>
  <c r="B242" i="9" s="1"/>
  <c r="G184" i="1"/>
  <c r="G183" i="1"/>
  <c r="E53" i="9"/>
  <c r="B53" i="9" s="1"/>
  <c r="F240" i="9"/>
  <c r="B240" i="9" s="1"/>
  <c r="G182" i="1"/>
  <c r="G174" i="1"/>
  <c r="G181" i="1"/>
  <c r="E52" i="9"/>
  <c r="B52" i="9" s="1"/>
  <c r="G180" i="1"/>
  <c r="F238" i="9"/>
  <c r="H166" i="1"/>
  <c r="G166" i="1"/>
  <c r="E164" i="4"/>
  <c r="D160" i="1" s="1"/>
  <c r="G161" i="1"/>
  <c r="G162" i="1"/>
  <c r="E153" i="4"/>
  <c r="D149" i="1" s="1"/>
  <c r="F160" i="4"/>
  <c r="G133" i="1"/>
  <c r="G130" i="1"/>
  <c r="G131" i="1"/>
  <c r="G132" i="1"/>
  <c r="G125" i="1"/>
  <c r="H127" i="1"/>
  <c r="H81" i="1"/>
  <c r="G75" i="1"/>
  <c r="H73" i="1"/>
  <c r="G73" i="1"/>
  <c r="F77" i="4"/>
  <c r="D70" i="1"/>
  <c r="E311" i="9"/>
  <c r="B311" i="9" s="1"/>
  <c r="E31" i="9"/>
  <c r="B31" i="9" s="1"/>
  <c r="G1682" i="1"/>
  <c r="C1681" i="1"/>
  <c r="C1585" i="1"/>
  <c r="H1585" i="1" s="1"/>
  <c r="G1613" i="1"/>
  <c r="G1602" i="1"/>
  <c r="G1605" i="1"/>
  <c r="H1584" i="1"/>
  <c r="H1583" i="1"/>
  <c r="G1583" i="1"/>
  <c r="G1586" i="1"/>
  <c r="E312" i="9"/>
  <c r="B312" i="9" s="1"/>
  <c r="E320" i="9"/>
  <c r="B320" i="9" s="1"/>
  <c r="E37" i="9"/>
  <c r="B37" i="9" s="1"/>
  <c r="F236" i="9"/>
  <c r="B236" i="9" s="1"/>
  <c r="E322" i="9"/>
  <c r="B322" i="9" s="1"/>
  <c r="E324" i="9"/>
  <c r="B324" i="9" s="1"/>
  <c r="E329" i="9"/>
  <c r="B329" i="9" s="1"/>
  <c r="G246" i="1"/>
  <c r="H246" i="1"/>
  <c r="I1558" i="1"/>
  <c r="G1090" i="1"/>
  <c r="H1090" i="1"/>
  <c r="H1262" i="1"/>
  <c r="G1262" i="1"/>
  <c r="H1279" i="1"/>
  <c r="G1279" i="1"/>
  <c r="H1293" i="1"/>
  <c r="G1293" i="1"/>
  <c r="G1301" i="1"/>
  <c r="H1301" i="1"/>
  <c r="G1317" i="1"/>
  <c r="H1317" i="1"/>
  <c r="G1341" i="1"/>
  <c r="H1341" i="1"/>
  <c r="G1373" i="1"/>
  <c r="H1373" i="1"/>
  <c r="G1389" i="1"/>
  <c r="H1389" i="1"/>
  <c r="H1565" i="1"/>
  <c r="G1565" i="1"/>
  <c r="I1565" i="1" s="1"/>
  <c r="H1582" i="1"/>
  <c r="G1582" i="1"/>
  <c r="H1617" i="1"/>
  <c r="G1617" i="1"/>
  <c r="F297" i="4"/>
  <c r="C293" i="1"/>
  <c r="F346" i="4"/>
  <c r="D321" i="4"/>
  <c r="C341" i="1"/>
  <c r="F274" i="5"/>
  <c r="C1278" i="1"/>
  <c r="E251" i="5"/>
  <c r="D1278" i="1"/>
  <c r="F296" i="5"/>
  <c r="C1300" i="1"/>
  <c r="F66" i="6"/>
  <c r="C1462" i="1"/>
  <c r="G4" i="1"/>
  <c r="G6" i="1"/>
  <c r="G8" i="1"/>
  <c r="G10" i="1"/>
  <c r="G11" i="1"/>
  <c r="G13" i="1"/>
  <c r="G15" i="1"/>
  <c r="G17" i="1"/>
  <c r="G19" i="1"/>
  <c r="G21" i="1"/>
  <c r="G23" i="1"/>
  <c r="G24" i="1"/>
  <c r="G26" i="1"/>
  <c r="G28" i="1"/>
  <c r="G30" i="1"/>
  <c r="G33" i="1"/>
  <c r="G35" i="1"/>
  <c r="G38" i="1"/>
  <c r="G40" i="1"/>
  <c r="G41" i="1"/>
  <c r="G43" i="1"/>
  <c r="G109" i="1"/>
  <c r="G111" i="1"/>
  <c r="G112" i="1"/>
  <c r="G114" i="1"/>
  <c r="G116" i="1"/>
  <c r="G118" i="1"/>
  <c r="G119" i="1"/>
  <c r="G120" i="1"/>
  <c r="G151" i="1"/>
  <c r="G153" i="1"/>
  <c r="G156" i="1"/>
  <c r="G158" i="1"/>
  <c r="G218" i="1"/>
  <c r="G219" i="1"/>
  <c r="G220" i="1"/>
  <c r="G266" i="1"/>
  <c r="G267" i="1"/>
  <c r="G268" i="1"/>
  <c r="G317" i="1"/>
  <c r="G319" i="1"/>
  <c r="G321" i="1"/>
  <c r="G323" i="1"/>
  <c r="G325" i="1"/>
  <c r="G327" i="1"/>
  <c r="G329" i="1"/>
  <c r="G333" i="1"/>
  <c r="G335" i="1"/>
  <c r="G337" i="1"/>
  <c r="G339" i="1"/>
  <c r="G357" i="1"/>
  <c r="G359" i="1"/>
  <c r="G362" i="1"/>
  <c r="G366" i="1"/>
  <c r="G427" i="1"/>
  <c r="G428" i="1"/>
  <c r="G430" i="1"/>
  <c r="G431" i="1"/>
  <c r="G433" i="1"/>
  <c r="G434" i="1"/>
  <c r="G435" i="1"/>
  <c r="G436" i="1"/>
  <c r="G437" i="1"/>
  <c r="G438" i="1"/>
  <c r="G439" i="1"/>
  <c r="G452" i="1"/>
  <c r="G454" i="1"/>
  <c r="G456" i="1"/>
  <c r="G458" i="1"/>
  <c r="G579" i="1"/>
  <c r="G581" i="1"/>
  <c r="G583" i="1"/>
  <c r="G1018" i="1"/>
  <c r="G1020" i="1"/>
  <c r="G1022" i="1"/>
  <c r="G1024" i="1"/>
  <c r="G1026" i="1"/>
  <c r="G1028" i="1"/>
  <c r="G1030" i="1"/>
  <c r="G1032" i="1"/>
  <c r="G1034" i="1"/>
  <c r="G1036" i="1"/>
  <c r="G1038" i="1"/>
  <c r="G1040" i="1"/>
  <c r="G1042" i="1"/>
  <c r="G1044" i="1"/>
  <c r="G1048" i="1"/>
  <c r="G1050" i="1"/>
  <c r="G1052" i="1"/>
  <c r="G1054" i="1"/>
  <c r="G1055" i="1"/>
  <c r="G1057" i="1"/>
  <c r="G1058" i="1"/>
  <c r="G1059" i="1"/>
  <c r="G1060" i="1"/>
  <c r="G1061" i="1"/>
  <c r="G1069" i="1"/>
  <c r="G1073" i="1"/>
  <c r="G1083" i="1"/>
  <c r="G1087" i="1"/>
  <c r="G1094" i="1"/>
  <c r="H1094" i="1"/>
  <c r="G1099" i="1"/>
  <c r="H1099" i="1"/>
  <c r="G1102" i="1"/>
  <c r="H1102" i="1"/>
  <c r="G1107" i="1"/>
  <c r="H1107" i="1"/>
  <c r="G1110" i="1"/>
  <c r="H1110" i="1"/>
  <c r="G1126" i="1"/>
  <c r="H1126" i="1"/>
  <c r="G1131" i="1"/>
  <c r="H1131" i="1"/>
  <c r="G1134" i="1"/>
  <c r="H1134" i="1"/>
  <c r="G1139" i="1"/>
  <c r="H1139" i="1"/>
  <c r="G1142" i="1"/>
  <c r="H1142" i="1"/>
  <c r="G1155" i="1"/>
  <c r="H1155" i="1"/>
  <c r="G1158" i="1"/>
  <c r="H1158" i="1"/>
  <c r="G1166" i="1"/>
  <c r="H1166" i="1"/>
  <c r="G1190" i="1"/>
  <c r="H1190" i="1"/>
  <c r="G1195" i="1"/>
  <c r="H1195" i="1"/>
  <c r="G1198" i="1"/>
  <c r="H1198" i="1"/>
  <c r="H1214" i="1"/>
  <c r="G1214" i="1"/>
  <c r="H1267" i="1"/>
  <c r="G1270" i="1"/>
  <c r="H1270" i="1"/>
  <c r="H1314" i="1"/>
  <c r="H1338" i="1"/>
  <c r="H1346" i="1"/>
  <c r="H1370" i="1"/>
  <c r="H1378" i="1"/>
  <c r="G1445" i="1"/>
  <c r="H1445" i="1"/>
  <c r="H1458" i="1"/>
  <c r="G1473" i="1"/>
  <c r="G1552" i="1"/>
  <c r="H1562" i="1"/>
  <c r="G1562" i="1"/>
  <c r="J1562" i="1"/>
  <c r="J1568" i="1"/>
  <c r="G1568" i="1"/>
  <c r="I1568" i="1" s="1"/>
  <c r="H1568" i="1"/>
  <c r="H1578" i="1"/>
  <c r="G1578" i="1"/>
  <c r="I1578" i="1" s="1"/>
  <c r="J1578" i="1"/>
  <c r="F154" i="4"/>
  <c r="D153" i="4"/>
  <c r="C150" i="1"/>
  <c r="F252" i="5"/>
  <c r="C1256" i="1"/>
  <c r="H18" i="1"/>
  <c r="H20" i="1"/>
  <c r="H22" i="1"/>
  <c r="H32" i="1"/>
  <c r="H37" i="1"/>
  <c r="H39" i="1"/>
  <c r="H44" i="1"/>
  <c r="D87" i="1"/>
  <c r="G103" i="1"/>
  <c r="G104" i="1"/>
  <c r="G105" i="1"/>
  <c r="G106" i="1"/>
  <c r="G107" i="1"/>
  <c r="H110" i="1"/>
  <c r="H113" i="1"/>
  <c r="H115" i="1"/>
  <c r="H117" i="1"/>
  <c r="H152" i="1"/>
  <c r="H154" i="1"/>
  <c r="H155" i="1"/>
  <c r="H157" i="1"/>
  <c r="H159" i="1"/>
  <c r="G199" i="1"/>
  <c r="G200" i="1"/>
  <c r="G201" i="1"/>
  <c r="G202" i="1"/>
  <c r="G203" i="1"/>
  <c r="G204" i="1"/>
  <c r="G205" i="1"/>
  <c r="G206" i="1"/>
  <c r="G207" i="1"/>
  <c r="G208" i="1"/>
  <c r="G209" i="1"/>
  <c r="G210" i="1"/>
  <c r="G211" i="1"/>
  <c r="G212" i="1"/>
  <c r="G213" i="1"/>
  <c r="G214" i="1"/>
  <c r="G215" i="1"/>
  <c r="G216" i="1"/>
  <c r="D233" i="1"/>
  <c r="G259" i="1"/>
  <c r="G260" i="1"/>
  <c r="G261" i="1"/>
  <c r="G262" i="1"/>
  <c r="G263" i="1"/>
  <c r="G264" i="1"/>
  <c r="G305" i="1"/>
  <c r="G306" i="1"/>
  <c r="G307" i="1"/>
  <c r="G308" i="1"/>
  <c r="G309" i="1"/>
  <c r="G310" i="1"/>
  <c r="G311" i="1"/>
  <c r="G312" i="1"/>
  <c r="G313" i="1"/>
  <c r="G314" i="1"/>
  <c r="G315" i="1"/>
  <c r="H318" i="1"/>
  <c r="H320" i="1"/>
  <c r="H322" i="1"/>
  <c r="H324" i="1"/>
  <c r="H326" i="1"/>
  <c r="H328" i="1"/>
  <c r="H330" i="1"/>
  <c r="H331" i="1"/>
  <c r="H332" i="1"/>
  <c r="H334" i="1"/>
  <c r="H336" i="1"/>
  <c r="H338" i="1"/>
  <c r="H340" i="1"/>
  <c r="H358" i="1"/>
  <c r="H360" i="1"/>
  <c r="H361" i="1"/>
  <c r="H363" i="1"/>
  <c r="H364" i="1"/>
  <c r="H365" i="1"/>
  <c r="H367" i="1"/>
  <c r="G414" i="1"/>
  <c r="G415" i="1"/>
  <c r="G416" i="1"/>
  <c r="G421" i="1"/>
  <c r="G422" i="1"/>
  <c r="G423" i="1"/>
  <c r="H426" i="1"/>
  <c r="H429" i="1"/>
  <c r="H432" i="1"/>
  <c r="H440" i="1"/>
  <c r="H441" i="1"/>
  <c r="H442" i="1"/>
  <c r="H443" i="1"/>
  <c r="H444" i="1"/>
  <c r="H445" i="1"/>
  <c r="H446" i="1"/>
  <c r="H447" i="1"/>
  <c r="H448" i="1"/>
  <c r="H449" i="1"/>
  <c r="H450" i="1"/>
  <c r="H451" i="1"/>
  <c r="H453" i="1"/>
  <c r="H455" i="1"/>
  <c r="H457" i="1"/>
  <c r="H459"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66" i="1"/>
  <c r="G567" i="1"/>
  <c r="G568" i="1"/>
  <c r="G569" i="1"/>
  <c r="G570" i="1"/>
  <c r="G571" i="1"/>
  <c r="G572" i="1"/>
  <c r="G573" i="1"/>
  <c r="G574" i="1"/>
  <c r="G575" i="1"/>
  <c r="G576" i="1"/>
  <c r="G577" i="1"/>
  <c r="H580" i="1"/>
  <c r="H582" i="1"/>
  <c r="H584"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1013" i="1"/>
  <c r="G1014" i="1"/>
  <c r="G1015" i="1"/>
  <c r="G1016" i="1"/>
  <c r="H1019" i="1"/>
  <c r="H1021" i="1"/>
  <c r="H1023" i="1"/>
  <c r="H1025" i="1"/>
  <c r="H1027" i="1"/>
  <c r="H1029" i="1"/>
  <c r="H1031" i="1"/>
  <c r="H1033" i="1"/>
  <c r="H1035" i="1"/>
  <c r="H1037" i="1"/>
  <c r="H1039" i="1"/>
  <c r="H1041" i="1"/>
  <c r="H1043" i="1"/>
  <c r="H1045" i="1"/>
  <c r="H1046" i="1"/>
  <c r="H1047" i="1"/>
  <c r="H1049" i="1"/>
  <c r="H1051" i="1"/>
  <c r="H1053" i="1"/>
  <c r="H1056" i="1"/>
  <c r="G1064" i="1"/>
  <c r="G1068" i="1"/>
  <c r="G1072" i="1"/>
  <c r="G1078" i="1"/>
  <c r="G1082" i="1"/>
  <c r="G1086" i="1"/>
  <c r="G1091" i="1"/>
  <c r="H1091" i="1"/>
  <c r="G1211" i="1"/>
  <c r="G1219" i="1"/>
  <c r="H1266" i="1"/>
  <c r="G1266" i="1"/>
  <c r="G1283" i="1"/>
  <c r="G1286" i="1"/>
  <c r="H1289" i="1"/>
  <c r="G1289" i="1"/>
  <c r="G1299" i="1"/>
  <c r="G1305" i="1"/>
  <c r="H1305" i="1"/>
  <c r="G1313" i="1"/>
  <c r="H1313" i="1"/>
  <c r="G1321" i="1"/>
  <c r="H1321" i="1"/>
  <c r="G1329" i="1"/>
  <c r="H1329" i="1"/>
  <c r="G1337" i="1"/>
  <c r="H1337" i="1"/>
  <c r="G1345" i="1"/>
  <c r="H1345" i="1"/>
  <c r="G1353" i="1"/>
  <c r="H1353" i="1"/>
  <c r="G1361" i="1"/>
  <c r="H1361" i="1"/>
  <c r="G1369" i="1"/>
  <c r="H1369" i="1"/>
  <c r="G1377" i="1"/>
  <c r="H1377" i="1"/>
  <c r="G1385" i="1"/>
  <c r="H1385" i="1"/>
  <c r="G1393" i="1"/>
  <c r="H1393" i="1"/>
  <c r="G1438" i="1"/>
  <c r="H1438" i="1"/>
  <c r="G1454" i="1"/>
  <c r="H1454" i="1"/>
  <c r="H1469" i="1"/>
  <c r="G1469" i="1"/>
  <c r="G1531" i="1"/>
  <c r="G1547" i="1"/>
  <c r="H1560" i="1"/>
  <c r="G1560" i="1"/>
  <c r="I1560" i="1" s="1"/>
  <c r="J1565" i="1"/>
  <c r="H1575" i="1"/>
  <c r="G1575" i="1"/>
  <c r="J1575" i="1"/>
  <c r="H1606" i="1"/>
  <c r="G1606" i="1"/>
  <c r="G1665" i="1"/>
  <c r="H1668" i="1"/>
  <c r="G1670" i="1"/>
  <c r="F550" i="4"/>
  <c r="C544" i="1"/>
  <c r="F591" i="4"/>
  <c r="C585" i="1"/>
  <c r="F594" i="4"/>
  <c r="C588" i="1"/>
  <c r="H1295" i="1"/>
  <c r="G1295" i="1"/>
  <c r="G1309" i="1"/>
  <c r="H1309" i="1"/>
  <c r="G1325" i="1"/>
  <c r="H1325" i="1"/>
  <c r="G1333" i="1"/>
  <c r="H1333" i="1"/>
  <c r="G1349" i="1"/>
  <c r="H1349" i="1"/>
  <c r="G1357" i="1"/>
  <c r="H1357" i="1"/>
  <c r="G1365" i="1"/>
  <c r="H1365" i="1"/>
  <c r="G1381" i="1"/>
  <c r="H1381" i="1"/>
  <c r="G1397" i="1"/>
  <c r="H1397" i="1"/>
  <c r="H1573" i="1"/>
  <c r="J1573" i="1"/>
  <c r="G1573" i="1"/>
  <c r="I1573" i="1" s="1"/>
  <c r="F349" i="4"/>
  <c r="C344" i="1"/>
  <c r="I28" i="3"/>
  <c r="D1431" i="1"/>
  <c r="F90" i="6"/>
  <c r="D89" i="6"/>
  <c r="C1486" i="1"/>
  <c r="G5" i="1"/>
  <c r="G7" i="1"/>
  <c r="G9" i="1"/>
  <c r="G12" i="1"/>
  <c r="G14" i="1"/>
  <c r="G16" i="1"/>
  <c r="G25" i="1"/>
  <c r="G27" i="1"/>
  <c r="G29" i="1"/>
  <c r="G31" i="1"/>
  <c r="G34" i="1"/>
  <c r="G36" i="1"/>
  <c r="G42" i="1"/>
  <c r="G1065" i="1"/>
  <c r="G1079" i="1"/>
  <c r="G1115" i="1"/>
  <c r="H1115" i="1"/>
  <c r="G1118" i="1"/>
  <c r="H1118" i="1"/>
  <c r="G1123" i="1"/>
  <c r="H1123" i="1"/>
  <c r="G1147" i="1"/>
  <c r="H1147" i="1"/>
  <c r="G1150" i="1"/>
  <c r="H1150" i="1"/>
  <c r="G1163" i="1"/>
  <c r="H1163" i="1"/>
  <c r="G1171" i="1"/>
  <c r="H1171" i="1"/>
  <c r="G1174" i="1"/>
  <c r="H1174" i="1"/>
  <c r="G1179" i="1"/>
  <c r="H1179" i="1"/>
  <c r="G1187" i="1"/>
  <c r="H1187" i="1"/>
  <c r="G1203" i="1"/>
  <c r="H1203" i="1"/>
  <c r="G1206" i="1"/>
  <c r="H1206" i="1"/>
  <c r="H1222" i="1"/>
  <c r="G1222" i="1"/>
  <c r="H1306" i="1"/>
  <c r="H1322" i="1"/>
  <c r="H1330" i="1"/>
  <c r="H1354" i="1"/>
  <c r="H1362" i="1"/>
  <c r="H1386" i="1"/>
  <c r="H1394" i="1"/>
  <c r="H1439" i="1"/>
  <c r="H1442" i="1"/>
  <c r="H1455" i="1"/>
  <c r="G1461" i="1"/>
  <c r="H1461" i="1"/>
  <c r="G1470" i="1"/>
  <c r="H1476" i="1"/>
  <c r="G1476" i="1"/>
  <c r="H1511" i="1"/>
  <c r="H1517" i="1"/>
  <c r="G1517" i="1"/>
  <c r="H1526" i="1"/>
  <c r="G1526" i="1"/>
  <c r="H1534" i="1"/>
  <c r="G1534" i="1"/>
  <c r="H1630" i="1"/>
  <c r="G1630" i="1"/>
  <c r="H1657" i="1"/>
  <c r="G1657" i="1"/>
  <c r="F262" i="4"/>
  <c r="C258" i="1"/>
  <c r="F269" i="4"/>
  <c r="C265" i="1"/>
  <c r="H336" i="9"/>
  <c r="E177" i="5"/>
  <c r="D1182" i="1"/>
  <c r="D274" i="1"/>
  <c r="G1063" i="1"/>
  <c r="G1067" i="1"/>
  <c r="G1071" i="1"/>
  <c r="G1077" i="1"/>
  <c r="G1081" i="1"/>
  <c r="G1085" i="1"/>
  <c r="G1095" i="1"/>
  <c r="H1095" i="1"/>
  <c r="G1098" i="1"/>
  <c r="H1098" i="1"/>
  <c r="G1103" i="1"/>
  <c r="H1103" i="1"/>
  <c r="G1106" i="1"/>
  <c r="H1106" i="1"/>
  <c r="G1111" i="1"/>
  <c r="H1111" i="1"/>
  <c r="G1114" i="1"/>
  <c r="H1114" i="1"/>
  <c r="G1119" i="1"/>
  <c r="H1119" i="1"/>
  <c r="G1122" i="1"/>
  <c r="H1122" i="1"/>
  <c r="G1127" i="1"/>
  <c r="H1127" i="1"/>
  <c r="G1130" i="1"/>
  <c r="H1130" i="1"/>
  <c r="G1135" i="1"/>
  <c r="H1135" i="1"/>
  <c r="G1138" i="1"/>
  <c r="H1138" i="1"/>
  <c r="G1143" i="1"/>
  <c r="H1143" i="1"/>
  <c r="G1146" i="1"/>
  <c r="H1146" i="1"/>
  <c r="G1151" i="1"/>
  <c r="H1151" i="1"/>
  <c r="G1154" i="1"/>
  <c r="H1154" i="1"/>
  <c r="G1159" i="1"/>
  <c r="H1159" i="1"/>
  <c r="G1162" i="1"/>
  <c r="H1162" i="1"/>
  <c r="G1167" i="1"/>
  <c r="H1167" i="1"/>
  <c r="G1170" i="1"/>
  <c r="H1170" i="1"/>
  <c r="G1175" i="1"/>
  <c r="H1175" i="1"/>
  <c r="G1178" i="1"/>
  <c r="H1178" i="1"/>
  <c r="G1183" i="1"/>
  <c r="H1183" i="1"/>
  <c r="G1186" i="1"/>
  <c r="H1186" i="1"/>
  <c r="G1191" i="1"/>
  <c r="H1191" i="1"/>
  <c r="G1194" i="1"/>
  <c r="H1194" i="1"/>
  <c r="G1199" i="1"/>
  <c r="H1199" i="1"/>
  <c r="G1202" i="1"/>
  <c r="H1202" i="1"/>
  <c r="H1210" i="1"/>
  <c r="G1210" i="1"/>
  <c r="H1218" i="1"/>
  <c r="G1218" i="1"/>
  <c r="G1263" i="1"/>
  <c r="G1274" i="1"/>
  <c r="H1274" i="1"/>
  <c r="G1276" i="1"/>
  <c r="H1276" i="1"/>
  <c r="H1282" i="1"/>
  <c r="G1282" i="1"/>
  <c r="H1298" i="1"/>
  <c r="G1298" i="1"/>
  <c r="H1302" i="1"/>
  <c r="H1310" i="1"/>
  <c r="H1318" i="1"/>
  <c r="H1326" i="1"/>
  <c r="H1334" i="1"/>
  <c r="H1342" i="1"/>
  <c r="H1350" i="1"/>
  <c r="H1358" i="1"/>
  <c r="H1366" i="1"/>
  <c r="H1374" i="1"/>
  <c r="H1382" i="1"/>
  <c r="H1390" i="1"/>
  <c r="H1398" i="1"/>
  <c r="G1433" i="1"/>
  <c r="H1433" i="1"/>
  <c r="G1435" i="1"/>
  <c r="H1435" i="1"/>
  <c r="G1449" i="1"/>
  <c r="H1449" i="1"/>
  <c r="G1451" i="1"/>
  <c r="H1451" i="1"/>
  <c r="H1464" i="1"/>
  <c r="G1464" i="1"/>
  <c r="H1466" i="1"/>
  <c r="G1466" i="1"/>
  <c r="H1480" i="1"/>
  <c r="G1480" i="1"/>
  <c r="H1482" i="1"/>
  <c r="G1482" i="1"/>
  <c r="H1521" i="1"/>
  <c r="G1521" i="1"/>
  <c r="H1523" i="1"/>
  <c r="G1523" i="1"/>
  <c r="H1530" i="1"/>
  <c r="G1530" i="1"/>
  <c r="G1563" i="1"/>
  <c r="H1563" i="1"/>
  <c r="H1567" i="1"/>
  <c r="G1567" i="1"/>
  <c r="J1567" i="1"/>
  <c r="H1588" i="1"/>
  <c r="G1590" i="1"/>
  <c r="G1604" i="1"/>
  <c r="H1604" i="1"/>
  <c r="G1620" i="1"/>
  <c r="H1620" i="1"/>
  <c r="G1093" i="1"/>
  <c r="H1285" i="1"/>
  <c r="G1285" i="1"/>
  <c r="G1441" i="1"/>
  <c r="H1441" i="1"/>
  <c r="G1457" i="1"/>
  <c r="H1457" i="1"/>
  <c r="H1472" i="1"/>
  <c r="G1472" i="1"/>
  <c r="G1544" i="1"/>
  <c r="I1544" i="1" s="1"/>
  <c r="H1544" i="1"/>
  <c r="J1549" i="1"/>
  <c r="G1549" i="1"/>
  <c r="I1549" i="1" s="1"/>
  <c r="J1550" i="1"/>
  <c r="J1559" i="1"/>
  <c r="G1559" i="1"/>
  <c r="I1559" i="1" s="1"/>
  <c r="J1564" i="1"/>
  <c r="G1564" i="1"/>
  <c r="I1564" i="1" s="1"/>
  <c r="H1577" i="1"/>
  <c r="G1577" i="1"/>
  <c r="J1581" i="1"/>
  <c r="H1581" i="1"/>
  <c r="G1581" i="1"/>
  <c r="H1601" i="1"/>
  <c r="G1601" i="1"/>
  <c r="G1628" i="1"/>
  <c r="H1628" i="1"/>
  <c r="H1662" i="1"/>
  <c r="G1662" i="1"/>
  <c r="F112" i="4"/>
  <c r="D106" i="4"/>
  <c r="F225" i="4"/>
  <c r="D221" i="4"/>
  <c r="C108" i="1"/>
  <c r="C185" i="1"/>
  <c r="C198" i="1"/>
  <c r="C221" i="1"/>
  <c r="G1088" i="1"/>
  <c r="G1092" i="1"/>
  <c r="G1096" i="1"/>
  <c r="G1100" i="1"/>
  <c r="G1104" i="1"/>
  <c r="G1108" i="1"/>
  <c r="G1112" i="1"/>
  <c r="G1116" i="1"/>
  <c r="G1120" i="1"/>
  <c r="G1124" i="1"/>
  <c r="G1128" i="1"/>
  <c r="G1132" i="1"/>
  <c r="G1136" i="1"/>
  <c r="G1140" i="1"/>
  <c r="G1144" i="1"/>
  <c r="G1148" i="1"/>
  <c r="G1152" i="1"/>
  <c r="G1156" i="1"/>
  <c r="G1160" i="1"/>
  <c r="G1164" i="1"/>
  <c r="G1168" i="1"/>
  <c r="G1172" i="1"/>
  <c r="G1176" i="1"/>
  <c r="G1184" i="1"/>
  <c r="G1188" i="1"/>
  <c r="G1192" i="1"/>
  <c r="G1196" i="1"/>
  <c r="G1200" i="1"/>
  <c r="G1204" i="1"/>
  <c r="G1209" i="1"/>
  <c r="G1213" i="1"/>
  <c r="G1217" i="1"/>
  <c r="G1221" i="1"/>
  <c r="H1258" i="1"/>
  <c r="G1261" i="1"/>
  <c r="G1265" i="1"/>
  <c r="H1272" i="1"/>
  <c r="H1275" i="1"/>
  <c r="H1281" i="1"/>
  <c r="G1281" i="1"/>
  <c r="G1291" i="1"/>
  <c r="G1294" i="1"/>
  <c r="H1297" i="1"/>
  <c r="G1297"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34" i="1"/>
  <c r="G1437" i="1"/>
  <c r="H1437" i="1"/>
  <c r="H1447" i="1"/>
  <c r="H1450" i="1"/>
  <c r="G1453" i="1"/>
  <c r="H1453" i="1"/>
  <c r="G1465" i="1"/>
  <c r="H1468" i="1"/>
  <c r="G1468" i="1"/>
  <c r="G1478" i="1"/>
  <c r="G1481" i="1"/>
  <c r="H1484" i="1"/>
  <c r="G1484" i="1"/>
  <c r="G1519" i="1"/>
  <c r="G1522" i="1"/>
  <c r="G1529" i="1"/>
  <c r="G1533" i="1"/>
  <c r="H1558" i="1"/>
  <c r="J1558" i="1"/>
  <c r="H1569" i="1"/>
  <c r="G1569" i="1"/>
  <c r="I1569" i="1" s="1"/>
  <c r="J1576" i="1"/>
  <c r="G1576" i="1"/>
  <c r="H1576" i="1"/>
  <c r="J1579" i="1"/>
  <c r="H1579" i="1"/>
  <c r="I1579" i="1" s="1"/>
  <c r="G1609" i="1"/>
  <c r="H1612" i="1"/>
  <c r="G1614" i="1"/>
  <c r="H1625" i="1"/>
  <c r="G1625" i="1"/>
  <c r="G1641" i="1"/>
  <c r="H1644" i="1"/>
  <c r="G1646" i="1"/>
  <c r="G1660" i="1"/>
  <c r="H1660" i="1"/>
  <c r="D430" i="4"/>
  <c r="D584" i="4"/>
  <c r="I1541" i="1"/>
  <c r="J1547" i="1"/>
  <c r="H1552" i="1"/>
  <c r="J1553" i="1"/>
  <c r="G1553" i="1"/>
  <c r="I1553" i="1" s="1"/>
  <c r="J1554" i="1"/>
  <c r="I1561" i="1"/>
  <c r="I1566" i="1"/>
  <c r="I1574" i="1"/>
  <c r="F8" i="4"/>
  <c r="D7" i="4"/>
  <c r="F50" i="4"/>
  <c r="D49" i="4"/>
  <c r="F134" i="4"/>
  <c r="F170" i="4"/>
  <c r="D164" i="4"/>
  <c r="E202" i="4"/>
  <c r="D198" i="1" s="1"/>
  <c r="F274" i="4"/>
  <c r="D273" i="4"/>
  <c r="D309" i="4"/>
  <c r="F314" i="4"/>
  <c r="F374" i="4"/>
  <c r="D373" i="4"/>
  <c r="E7" i="4"/>
  <c r="E49" i="4"/>
  <c r="D45" i="1" s="1"/>
  <c r="D230" i="4"/>
  <c r="F237" i="4"/>
  <c r="G1542" i="1"/>
  <c r="I1542" i="1" s="1"/>
  <c r="J1542" i="1"/>
  <c r="G1546" i="1"/>
  <c r="I1546" i="1" s="1"/>
  <c r="J1546" i="1"/>
  <c r="H1572" i="1"/>
  <c r="H1580" i="1"/>
  <c r="I1580" i="1" s="1"/>
  <c r="J1580" i="1"/>
  <c r="D82" i="4"/>
  <c r="F91" i="4"/>
  <c r="F126" i="4"/>
  <c r="D125" i="4"/>
  <c r="F135" i="4"/>
  <c r="D361" i="4"/>
  <c r="F366" i="4"/>
  <c r="F427" i="4"/>
  <c r="D648" i="4"/>
  <c r="F480" i="4"/>
  <c r="D479" i="4"/>
  <c r="F575" i="4"/>
  <c r="D571" i="4"/>
  <c r="F8" i="5"/>
  <c r="H314" i="9"/>
  <c r="E314" i="9" s="1"/>
  <c r="B314" i="9" s="1"/>
  <c r="E88" i="5"/>
  <c r="D1093" i="1" s="1"/>
  <c r="H1093" i="1" s="1"/>
  <c r="G338" i="9"/>
  <c r="E338" i="9" s="1"/>
  <c r="B338" i="9" s="1"/>
  <c r="F203" i="5"/>
  <c r="C1207" i="1"/>
  <c r="F118" i="6"/>
  <c r="C1514" i="1"/>
  <c r="D114" i="6"/>
  <c r="F71" i="5"/>
  <c r="D70" i="5"/>
  <c r="G337" i="9"/>
  <c r="E337" i="9" s="1"/>
  <c r="B337" i="9" s="1"/>
  <c r="F197" i="5"/>
  <c r="F220" i="5"/>
  <c r="D219" i="5"/>
  <c r="E141" i="6"/>
  <c r="D35" i="6"/>
  <c r="I27" i="3"/>
  <c r="D647" i="4"/>
  <c r="E522" i="4"/>
  <c r="D516" i="1" s="1"/>
  <c r="F598" i="4"/>
  <c r="D597" i="4"/>
  <c r="F13" i="5"/>
  <c r="D12" i="5"/>
  <c r="D7" i="5" s="1"/>
  <c r="D178" i="5"/>
  <c r="F181" i="5"/>
  <c r="F256" i="5"/>
  <c r="D255" i="5"/>
  <c r="F297" i="5"/>
  <c r="E296" i="5"/>
  <c r="D1300" i="1" s="1"/>
  <c r="F6" i="6"/>
  <c r="D5" i="6"/>
  <c r="E5" i="7"/>
  <c r="G346" i="9" s="1"/>
  <c r="E346" i="9" s="1"/>
  <c r="E431" i="4"/>
  <c r="D466" i="4"/>
  <c r="F492" i="4"/>
  <c r="D491" i="4"/>
  <c r="D536" i="4"/>
  <c r="E597" i="4"/>
  <c r="G315" i="9"/>
  <c r="G316" i="9"/>
  <c r="E40" i="9"/>
  <c r="B40" i="9" s="1"/>
  <c r="B46" i="9"/>
  <c r="H315" i="9"/>
  <c r="H316" i="9"/>
  <c r="D129" i="6"/>
  <c r="H310" i="9"/>
  <c r="G310" i="9"/>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G180" i="9"/>
  <c r="H179" i="9"/>
  <c r="G301" i="9"/>
  <c r="E301" i="9" s="1"/>
  <c r="B301" i="9" s="1"/>
  <c r="G211" i="9"/>
  <c r="E211" i="9" s="1"/>
  <c r="B211" i="9" s="1"/>
  <c r="G179" i="9"/>
  <c r="G178" i="9"/>
  <c r="E178" i="9" s="1"/>
  <c r="B178" i="9" s="1"/>
  <c r="G177" i="9"/>
  <c r="E177" i="9" s="1"/>
  <c r="B177" i="9" s="1"/>
  <c r="G176" i="9"/>
  <c r="E176" i="9" s="1"/>
  <c r="B176" i="9" s="1"/>
  <c r="G175" i="9"/>
  <c r="E175" i="9" s="1"/>
  <c r="B175" i="9" s="1"/>
  <c r="G174" i="9"/>
  <c r="E174" i="9" s="1"/>
  <c r="B174" i="9" s="1"/>
  <c r="G309" i="9"/>
  <c r="E309" i="9" s="1"/>
  <c r="B309"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L207" i="9"/>
  <c r="F207" i="9" s="1"/>
  <c r="G302" i="9"/>
  <c r="E302" i="9" s="1"/>
  <c r="B302" i="9" s="1"/>
  <c r="G300" i="9"/>
  <c r="E300" i="9" s="1"/>
  <c r="B300" i="9" s="1"/>
  <c r="G209" i="9"/>
  <c r="E209" i="9" s="1"/>
  <c r="B209"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28" i="9"/>
  <c r="B28" i="9" s="1"/>
  <c r="E32" i="9"/>
  <c r="B32" i="9" s="1"/>
  <c r="B38" i="9"/>
  <c r="E48" i="9"/>
  <c r="B48" i="9" s="1"/>
  <c r="D44" i="8"/>
  <c r="B26" i="9"/>
  <c r="B30" i="9"/>
  <c r="B34" i="9"/>
  <c r="E44" i="9"/>
  <c r="B44" i="9" s="1"/>
  <c r="F239" i="9"/>
  <c r="B239" i="9" s="1"/>
  <c r="F247" i="9"/>
  <c r="B247" i="9" s="1"/>
  <c r="B252" i="9"/>
  <c r="F255" i="9"/>
  <c r="B255" i="9" s="1"/>
  <c r="B304" i="9"/>
  <c r="E307" i="9"/>
  <c r="B307" i="9" s="1"/>
  <c r="E296" i="9"/>
  <c r="B296" i="9" s="1"/>
  <c r="F231" i="9"/>
  <c r="B231" i="9" s="1"/>
  <c r="B238" i="9"/>
  <c r="B246" i="9"/>
  <c r="B254" i="9"/>
  <c r="B266" i="9"/>
  <c r="B274" i="9"/>
  <c r="F279" i="9"/>
  <c r="B279" i="9" s="1"/>
  <c r="E7" i="5" l="1"/>
  <c r="I22" i="3" s="1"/>
  <c r="I30" i="3"/>
  <c r="D1510" i="1"/>
  <c r="H19" i="9"/>
  <c r="E19" i="9" s="1"/>
  <c r="B19" i="9" s="1"/>
  <c r="G1585" i="1"/>
  <c r="E315" i="9"/>
  <c r="B315" i="9" s="1"/>
  <c r="G1540" i="1"/>
  <c r="H1540" i="1"/>
  <c r="E360" i="4"/>
  <c r="D368" i="1"/>
  <c r="H70" i="1"/>
  <c r="G70" i="1"/>
  <c r="H1681" i="1"/>
  <c r="G1681" i="1"/>
  <c r="F7" i="5"/>
  <c r="H22" i="3"/>
  <c r="C1012" i="1"/>
  <c r="K1481" i="9"/>
  <c r="G344" i="9"/>
  <c r="E344" i="9" s="1"/>
  <c r="B344" i="9" s="1"/>
  <c r="I39" i="3"/>
  <c r="C1621" i="1"/>
  <c r="D141" i="6"/>
  <c r="F5" i="6"/>
  <c r="C1401" i="1"/>
  <c r="H27" i="3"/>
  <c r="C226" i="1"/>
  <c r="F230" i="4"/>
  <c r="D6" i="4"/>
  <c r="F7" i="4"/>
  <c r="C3" i="1"/>
  <c r="H585" i="1"/>
  <c r="G585" i="1"/>
  <c r="I1552" i="1"/>
  <c r="I25" i="3"/>
  <c r="D1255" i="1"/>
  <c r="F321" i="4"/>
  <c r="C316" i="1"/>
  <c r="G185" i="1"/>
  <c r="H185" i="1"/>
  <c r="G265" i="1"/>
  <c r="H265" i="1"/>
  <c r="G87" i="1"/>
  <c r="H87" i="1"/>
  <c r="G1256" i="1"/>
  <c r="H1256" i="1"/>
  <c r="H24" i="9"/>
  <c r="G24" i="9"/>
  <c r="D152" i="4"/>
  <c r="F153" i="4"/>
  <c r="C149" i="1"/>
  <c r="G1300" i="1"/>
  <c r="H1300" i="1"/>
  <c r="H1278" i="1"/>
  <c r="G1278" i="1"/>
  <c r="E152" i="4"/>
  <c r="G343" i="9"/>
  <c r="E343" i="9" s="1"/>
  <c r="C1259" i="1"/>
  <c r="F255" i="5"/>
  <c r="F35" i="6"/>
  <c r="C1431" i="1"/>
  <c r="H28" i="3"/>
  <c r="H1207" i="1"/>
  <c r="G1207" i="1"/>
  <c r="D639" i="4"/>
  <c r="F430" i="4"/>
  <c r="C424" i="1"/>
  <c r="F221" i="4"/>
  <c r="C217" i="1"/>
  <c r="F466" i="4"/>
  <c r="C460" i="1"/>
  <c r="C641" i="1"/>
  <c r="F647" i="4"/>
  <c r="F479" i="4"/>
  <c r="C473" i="1"/>
  <c r="F228" i="9"/>
  <c r="B228" i="9" s="1"/>
  <c r="E180" i="9"/>
  <c r="B180" i="9" s="1"/>
  <c r="E316" i="9"/>
  <c r="B316" i="9" s="1"/>
  <c r="D535" i="4"/>
  <c r="F536" i="4"/>
  <c r="C530" i="1"/>
  <c r="E430" i="4"/>
  <c r="D425" i="1"/>
  <c r="C591" i="1"/>
  <c r="F597" i="4"/>
  <c r="G339" i="9"/>
  <c r="E339" i="9" s="1"/>
  <c r="B339" i="9" s="1"/>
  <c r="C1223" i="1"/>
  <c r="F219" i="5"/>
  <c r="D69" i="5"/>
  <c r="C1075" i="1"/>
  <c r="F70" i="5"/>
  <c r="H1514" i="1"/>
  <c r="G1514" i="1"/>
  <c r="F361" i="4"/>
  <c r="C356" i="1"/>
  <c r="D360" i="4"/>
  <c r="E6" i="4"/>
  <c r="D3" i="1"/>
  <c r="F49" i="4"/>
  <c r="C45" i="1"/>
  <c r="I1576" i="1"/>
  <c r="G108" i="1"/>
  <c r="H108" i="1"/>
  <c r="F202" i="4"/>
  <c r="I1567" i="1"/>
  <c r="H1486" i="1"/>
  <c r="G1486" i="1"/>
  <c r="G588" i="1"/>
  <c r="H588" i="1"/>
  <c r="G544" i="1"/>
  <c r="H544" i="1"/>
  <c r="I1575" i="1"/>
  <c r="D251" i="5"/>
  <c r="I1562" i="1"/>
  <c r="G293" i="1"/>
  <c r="H293" i="1"/>
  <c r="B346" i="9"/>
  <c r="E345" i="9"/>
  <c r="I10" i="3" s="1"/>
  <c r="F12" i="5"/>
  <c r="C1017" i="1"/>
  <c r="H516" i="1"/>
  <c r="G516" i="1"/>
  <c r="F125" i="4"/>
  <c r="C121" i="1"/>
  <c r="F273" i="4"/>
  <c r="C269" i="1"/>
  <c r="H198" i="1"/>
  <c r="G198" i="1"/>
  <c r="H274" i="1"/>
  <c r="G274" i="1"/>
  <c r="G233" i="1"/>
  <c r="H233" i="1"/>
  <c r="H150" i="1"/>
  <c r="G150" i="1"/>
  <c r="F129" i="6"/>
  <c r="C1525" i="1"/>
  <c r="E535" i="4"/>
  <c r="D591" i="1"/>
  <c r="I31" i="3"/>
  <c r="D1537" i="1"/>
  <c r="F114" i="6"/>
  <c r="C1510" i="1"/>
  <c r="H30" i="3"/>
  <c r="E179" i="9"/>
  <c r="B179" i="9" s="1"/>
  <c r="E310" i="9"/>
  <c r="B310" i="9" s="1"/>
  <c r="F491" i="4"/>
  <c r="C485" i="1"/>
  <c r="I33" i="3"/>
  <c r="D1538" i="1"/>
  <c r="G336" i="9"/>
  <c r="E336" i="9" s="1"/>
  <c r="B336" i="9" s="1"/>
  <c r="F178" i="5"/>
  <c r="D177" i="5"/>
  <c r="C1182" i="1"/>
  <c r="F571" i="4"/>
  <c r="C565" i="1"/>
  <c r="F648" i="4"/>
  <c r="C642" i="1"/>
  <c r="C78" i="1"/>
  <c r="F82" i="4"/>
  <c r="F373" i="4"/>
  <c r="C368" i="1"/>
  <c r="F309" i="4"/>
  <c r="D308" i="4"/>
  <c r="C304" i="1"/>
  <c r="F164" i="4"/>
  <c r="C160" i="1"/>
  <c r="F584" i="4"/>
  <c r="C578" i="1"/>
  <c r="H221" i="1"/>
  <c r="G221" i="1"/>
  <c r="E69" i="5"/>
  <c r="E6" i="5" s="1"/>
  <c r="C102" i="1"/>
  <c r="F106" i="4"/>
  <c r="I1581" i="1"/>
  <c r="E176" i="5"/>
  <c r="D1180" i="1" s="1"/>
  <c r="I24" i="3"/>
  <c r="D1181" i="1"/>
  <c r="H258" i="1"/>
  <c r="G258" i="1"/>
  <c r="F89" i="6"/>
  <c r="C1485" i="1"/>
  <c r="G344" i="1"/>
  <c r="H344" i="1"/>
  <c r="H1462" i="1"/>
  <c r="G1462" i="1"/>
  <c r="H341" i="1"/>
  <c r="G341" i="1"/>
  <c r="D1012" i="1" l="1"/>
  <c r="G1012" i="1" s="1"/>
  <c r="D355" i="1"/>
  <c r="E418" i="4"/>
  <c r="D413" i="1" s="1"/>
  <c r="E417" i="4"/>
  <c r="D412" i="1" s="1"/>
  <c r="E24" i="9"/>
  <c r="B24" i="9" s="1"/>
  <c r="G160" i="1"/>
  <c r="H160" i="1"/>
  <c r="G1510" i="1"/>
  <c r="H1510" i="1"/>
  <c r="H269" i="1"/>
  <c r="G269" i="1"/>
  <c r="E639" i="4"/>
  <c r="D633" i="1" s="1"/>
  <c r="D424" i="1"/>
  <c r="H1259" i="1"/>
  <c r="G1259" i="1"/>
  <c r="H1401" i="1"/>
  <c r="G1401" i="1"/>
  <c r="H1012" i="1"/>
  <c r="H1485" i="1"/>
  <c r="G1485" i="1"/>
  <c r="H642" i="1"/>
  <c r="G642" i="1"/>
  <c r="G1538" i="1"/>
  <c r="H1538" i="1"/>
  <c r="F251" i="5"/>
  <c r="C1255" i="1"/>
  <c r="H25" i="3"/>
  <c r="G78" i="1"/>
  <c r="H78" i="1"/>
  <c r="H1075" i="1"/>
  <c r="G1075" i="1"/>
  <c r="G316" i="1"/>
  <c r="H316" i="1"/>
  <c r="H1621" i="1"/>
  <c r="G1621" i="1"/>
  <c r="H11" i="3"/>
  <c r="H368" i="1"/>
  <c r="G368" i="1"/>
  <c r="G1182" i="1"/>
  <c r="H1182" i="1"/>
  <c r="E640" i="4"/>
  <c r="D634" i="1" s="1"/>
  <c r="D529" i="1"/>
  <c r="I17" i="3"/>
  <c r="E422" i="4"/>
  <c r="D2" i="1"/>
  <c r="F69" i="5"/>
  <c r="H23" i="3"/>
  <c r="C1074" i="1"/>
  <c r="H530" i="1"/>
  <c r="G530" i="1"/>
  <c r="H217" i="1"/>
  <c r="G217" i="1"/>
  <c r="F639" i="4"/>
  <c r="C633" i="1"/>
  <c r="G1431" i="1"/>
  <c r="H1431" i="1"/>
  <c r="E342" i="9"/>
  <c r="B343" i="9"/>
  <c r="D299" i="4"/>
  <c r="H18" i="3"/>
  <c r="F152" i="4"/>
  <c r="C148" i="1"/>
  <c r="F6" i="4"/>
  <c r="H17" i="3"/>
  <c r="C2" i="1"/>
  <c r="D300" i="4"/>
  <c r="D422" i="4"/>
  <c r="H102" i="1"/>
  <c r="G102" i="1"/>
  <c r="G578" i="1"/>
  <c r="H578" i="1"/>
  <c r="H304" i="1"/>
  <c r="G304" i="1"/>
  <c r="F177" i="5"/>
  <c r="D176" i="5"/>
  <c r="C1181" i="1"/>
  <c r="H24" i="3"/>
  <c r="H1525" i="1"/>
  <c r="G1525" i="1"/>
  <c r="H121" i="1"/>
  <c r="G121" i="1"/>
  <c r="G1017" i="1"/>
  <c r="H1017" i="1"/>
  <c r="H45" i="1"/>
  <c r="G45" i="1"/>
  <c r="D418" i="4"/>
  <c r="F360" i="4"/>
  <c r="C355" i="1"/>
  <c r="H591" i="1"/>
  <c r="G591" i="1"/>
  <c r="G641" i="1"/>
  <c r="H641" i="1"/>
  <c r="E299" i="4"/>
  <c r="I18" i="3"/>
  <c r="D148" i="1"/>
  <c r="H299" i="9"/>
  <c r="D1011" i="1"/>
  <c r="F141" i="6"/>
  <c r="C1537" i="1"/>
  <c r="H31" i="3"/>
  <c r="D6" i="5"/>
  <c r="I23" i="3"/>
  <c r="D1074" i="1"/>
  <c r="D417" i="4"/>
  <c r="F308" i="4"/>
  <c r="C303" i="1"/>
  <c r="H565" i="1"/>
  <c r="G565" i="1"/>
  <c r="H485" i="1"/>
  <c r="G485" i="1"/>
  <c r="G356" i="1"/>
  <c r="H356" i="1"/>
  <c r="G1223" i="1"/>
  <c r="H1223" i="1"/>
  <c r="H425" i="1"/>
  <c r="G425" i="1"/>
  <c r="F535" i="4"/>
  <c r="D640" i="4"/>
  <c r="C529" i="1"/>
  <c r="G473" i="1"/>
  <c r="H473" i="1"/>
  <c r="H460" i="1"/>
  <c r="G460" i="1"/>
  <c r="G424" i="1"/>
  <c r="H424" i="1"/>
  <c r="H149" i="1"/>
  <c r="G149" i="1"/>
  <c r="H3" i="1"/>
  <c r="G3" i="1"/>
  <c r="G226" i="1"/>
  <c r="H226" i="1"/>
  <c r="G348" i="9"/>
  <c r="E348" i="9" s="1"/>
  <c r="F417" i="4" l="1"/>
  <c r="C412" i="1"/>
  <c r="C413" i="1"/>
  <c r="F418" i="4"/>
  <c r="H529" i="1"/>
  <c r="G529" i="1"/>
  <c r="H1537" i="1"/>
  <c r="G1537" i="1"/>
  <c r="E301" i="4"/>
  <c r="D297" i="1" s="1"/>
  <c r="E423" i="4"/>
  <c r="E424" i="4" s="1"/>
  <c r="D419" i="1" s="1"/>
  <c r="D295" i="1"/>
  <c r="H2" i="1"/>
  <c r="G2" i="1"/>
  <c r="G148" i="1"/>
  <c r="H148" i="1"/>
  <c r="H633" i="1"/>
  <c r="G633" i="1"/>
  <c r="E300" i="4"/>
  <c r="D296" i="1" s="1"/>
  <c r="F640" i="4"/>
  <c r="C634" i="1"/>
  <c r="G303" i="1"/>
  <c r="H303" i="1"/>
  <c r="H355" i="1"/>
  <c r="G355" i="1"/>
  <c r="G1181" i="1"/>
  <c r="H1181" i="1"/>
  <c r="H1255" i="1"/>
  <c r="G1255" i="1"/>
  <c r="H9" i="3"/>
  <c r="G306" i="9"/>
  <c r="E306" i="9" s="1"/>
  <c r="B306" i="9" s="1"/>
  <c r="G299" i="9"/>
  <c r="E299" i="9" s="1"/>
  <c r="F6" i="5"/>
  <c r="C1011" i="1"/>
  <c r="F176" i="5"/>
  <c r="C1180" i="1"/>
  <c r="D643" i="4"/>
  <c r="F422" i="4"/>
  <c r="C417" i="1"/>
  <c r="H1074" i="1"/>
  <c r="G1074" i="1"/>
  <c r="E643" i="4"/>
  <c r="D417" i="1"/>
  <c r="E347" i="9"/>
  <c r="B348" i="9"/>
  <c r="C296" i="1"/>
  <c r="D423" i="4"/>
  <c r="F299" i="4"/>
  <c r="D301" i="4"/>
  <c r="C295" i="1"/>
  <c r="N3" i="9"/>
  <c r="I11" i="3"/>
  <c r="F300" i="4" l="1"/>
  <c r="G20" i="9"/>
  <c r="D425" i="4"/>
  <c r="F423" i="4"/>
  <c r="D644" i="4"/>
  <c r="C418" i="1"/>
  <c r="H413" i="1"/>
  <c r="G413" i="1"/>
  <c r="B299" i="9"/>
  <c r="D637" i="1"/>
  <c r="D424" i="4"/>
  <c r="H295" i="1"/>
  <c r="G295" i="1"/>
  <c r="G1011" i="1"/>
  <c r="H1011" i="1"/>
  <c r="H8" i="3"/>
  <c r="K3" i="9"/>
  <c r="I9" i="3"/>
  <c r="E644" i="4"/>
  <c r="E645" i="4" s="1"/>
  <c r="E425" i="4"/>
  <c r="D420" i="1" s="1"/>
  <c r="D418" i="1"/>
  <c r="H20" i="9"/>
  <c r="G412" i="1"/>
  <c r="H412" i="1"/>
  <c r="H417" i="1"/>
  <c r="G417" i="1"/>
  <c r="G1180" i="1"/>
  <c r="H1180" i="1"/>
  <c r="F301" i="4"/>
  <c r="C297" i="1"/>
  <c r="H296" i="1"/>
  <c r="G296" i="1"/>
  <c r="F643" i="4"/>
  <c r="D645" i="4"/>
  <c r="C637" i="1"/>
  <c r="H634" i="1"/>
  <c r="G634" i="1"/>
  <c r="D639" i="1" l="1"/>
  <c r="F645" i="4"/>
  <c r="D649" i="4"/>
  <c r="C639" i="1"/>
  <c r="H297" i="1"/>
  <c r="G297" i="1"/>
  <c r="F425" i="4"/>
  <c r="C420" i="1"/>
  <c r="M3" i="9"/>
  <c r="H418" i="1"/>
  <c r="G418" i="1"/>
  <c r="E20" i="9"/>
  <c r="B20" i="9" s="1"/>
  <c r="G637" i="1"/>
  <c r="H637" i="1"/>
  <c r="E646" i="4"/>
  <c r="D638" i="1"/>
  <c r="F424" i="4"/>
  <c r="C419" i="1"/>
  <c r="D646" i="4"/>
  <c r="F644" i="4"/>
  <c r="C638" i="1"/>
  <c r="H19" i="3" l="1"/>
  <c r="C643" i="1"/>
  <c r="H334" i="9"/>
  <c r="G334" i="9"/>
  <c r="D650" i="4"/>
  <c r="F646" i="4"/>
  <c r="C640" i="1"/>
  <c r="E650" i="4"/>
  <c r="D640" i="1"/>
  <c r="H420" i="1"/>
  <c r="G420" i="1"/>
  <c r="H638" i="1"/>
  <c r="G638" i="1"/>
  <c r="G419" i="1"/>
  <c r="H419" i="1"/>
  <c r="G639" i="1"/>
  <c r="H639" i="1"/>
  <c r="E649" i="4"/>
  <c r="F650" i="4" l="1"/>
  <c r="H20" i="3"/>
  <c r="C644" i="1"/>
  <c r="H640" i="1"/>
  <c r="G640" i="1"/>
  <c r="I19" i="3"/>
  <c r="D643" i="1"/>
  <c r="G643" i="1" s="1"/>
  <c r="I20" i="3"/>
  <c r="D644" i="1"/>
  <c r="G297" i="9"/>
  <c r="E297" i="9" s="1"/>
  <c r="B297" i="9" s="1"/>
  <c r="E334" i="9"/>
  <c r="F649" i="4"/>
  <c r="H7" i="3" l="1"/>
  <c r="J3" i="9" s="1"/>
  <c r="B334" i="9"/>
  <c r="E298" i="9"/>
  <c r="I8" i="3" s="1"/>
  <c r="H643" i="1"/>
  <c r="H644" i="1"/>
  <c r="G644" i="1"/>
  <c r="G295" i="9" l="1"/>
  <c r="L293" i="9"/>
  <c r="F293" i="9" s="1"/>
  <c r="H295" i="9"/>
  <c r="H18" i="9"/>
  <c r="G18" i="9"/>
  <c r="G17" i="9"/>
  <c r="K12" i="9"/>
  <c r="J9" i="9"/>
  <c r="I6" i="9"/>
  <c r="G22" i="9"/>
  <c r="M16" i="9"/>
  <c r="L15" i="9"/>
  <c r="L16" i="9"/>
  <c r="H15" i="9"/>
  <c r="J13" i="9"/>
  <c r="K8" i="9"/>
  <c r="J5" i="9"/>
  <c r="G21" i="9"/>
  <c r="H17" i="9"/>
  <c r="I11" i="9"/>
  <c r="K9" i="9"/>
  <c r="J6" i="9"/>
  <c r="J17" i="9"/>
  <c r="J12" i="9"/>
  <c r="K7" i="9"/>
  <c r="K10" i="9"/>
  <c r="I7" i="9"/>
  <c r="M15" i="9"/>
  <c r="G15" i="9"/>
  <c r="I17" i="9"/>
  <c r="H22" i="9"/>
  <c r="J11" i="9"/>
  <c r="K6" i="9"/>
  <c r="K5" i="9"/>
  <c r="K11" i="9"/>
  <c r="I5" i="9"/>
  <c r="I8" i="9"/>
  <c r="J10" i="9"/>
  <c r="E10" i="9" s="1"/>
  <c r="B10" i="9" s="1"/>
  <c r="G16" i="9"/>
  <c r="H21" i="9"/>
  <c r="H16" i="9"/>
  <c r="I9" i="9"/>
  <c r="I12" i="9"/>
  <c r="J7" i="9"/>
  <c r="K13" i="9"/>
  <c r="I13" i="9"/>
  <c r="J8" i="9"/>
  <c r="E16" i="9" l="1"/>
  <c r="E22" i="9"/>
  <c r="B22" i="9" s="1"/>
  <c r="E5" i="9"/>
  <c r="B5" i="9" s="1"/>
  <c r="E11" i="9"/>
  <c r="B11" i="9" s="1"/>
  <c r="E17" i="9"/>
  <c r="B17" i="9" s="1"/>
  <c r="B293" i="9"/>
  <c r="F23" i="9"/>
  <c r="F15" i="9"/>
  <c r="E12" i="9"/>
  <c r="B12" i="9" s="1"/>
  <c r="E7" i="9"/>
  <c r="B7" i="9" s="1"/>
  <c r="E13" i="9"/>
  <c r="B13" i="9" s="1"/>
  <c r="E9" i="9"/>
  <c r="B9" i="9" s="1"/>
  <c r="E21" i="9"/>
  <c r="B21" i="9" s="1"/>
  <c r="E8" i="9"/>
  <c r="B8" i="9" s="1"/>
  <c r="E15" i="9"/>
  <c r="F16" i="9"/>
  <c r="E6" i="9"/>
  <c r="B6" i="9" s="1"/>
  <c r="E18" i="9"/>
  <c r="B18" i="9" s="1"/>
  <c r="E295" i="9"/>
  <c r="B16" i="9" l="1"/>
  <c r="F14" i="9"/>
  <c r="F3" i="9" s="1"/>
  <c r="B295" i="9"/>
  <c r="E23" i="9"/>
  <c r="I7" i="3" s="1"/>
  <c r="E14" i="9"/>
  <c r="I13" i="3" s="1"/>
  <c r="B15" i="9"/>
  <c r="E4" i="9"/>
  <c r="E3" i="9" l="1"/>
</calcChain>
</file>

<file path=xl/sharedStrings.xml><?xml version="1.0" encoding="utf-8"?>
<sst xmlns="http://schemas.openxmlformats.org/spreadsheetml/2006/main" count="4733" uniqueCount="3656">
  <si>
    <t>Obveznik:</t>
  </si>
  <si>
    <t>19845 - GIMNAZIJA DR. IVANA KRANJČEVA ĐURĐEVAC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</si>
  <si>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</si>
  <si>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</si>
  <si>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</si>
  <si>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</si>
  <si>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</si>
  <si>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</si>
  <si>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</si>
  <si>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</si>
  <si>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</si>
  <si>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</si>
  <si>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</si>
  <si>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</si>
  <si>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</si>
  <si>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</si>
  <si>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</si>
  <si>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</si>
  <si>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</si>
  <si>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</si>
  <si>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</si>
  <si>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</si>
  <si>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</si>
  <si>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</si>
  <si>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</si>
  <si>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</si>
  <si>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</si>
  <si>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</si>
  <si>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</si>
  <si>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</si>
  <si>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</si>
  <si>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</si>
  <si>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</si>
  <si>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</si>
  <si>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</si>
  <si>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</si>
  <si>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</si>
  <si>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</si>
  <si>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</si>
  <si>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</si>
  <si>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</si>
  <si>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</si>
  <si>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</si>
  <si>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</si>
  <si>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</si>
  <si>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</si>
  <si>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</si>
  <si>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</si>
  <si>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</si>
  <si>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</si>
  <si>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</si>
  <si>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</si>
  <si>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</si>
  <si>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</si>
  <si>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</si>
  <si>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</si>
  <si>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</si>
  <si>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</si>
  <si>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</si>
  <si>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</si>
  <si>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</si>
  <si>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</si>
  <si>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</si>
  <si>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</si>
  <si>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</si>
  <si>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</si>
  <si>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</si>
  <si>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</si>
  <si>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</si>
  <si>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</si>
  <si>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</si>
  <si>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</si>
  <si>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</si>
  <si>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</si>
  <si>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</si>
  <si>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</si>
  <si>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</si>
  <si>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</si>
  <si>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</si>
  <si>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</si>
  <si>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</si>
  <si>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</si>
  <si>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</si>
  <si>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</si>
  <si>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</si>
  <si>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</si>
  <si>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</si>
  <si>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</si>
  <si>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</si>
  <si>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</si>
  <si>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</si>
  <si>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</si>
  <si>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</si>
  <si>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</si>
  <si>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</si>
  <si>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</si>
  <si>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</si>
  <si>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</si>
  <si>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</si>
  <si>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</si>
  <si>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</si>
  <si>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</si>
  <si>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</si>
  <si>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</si>
  <si>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</si>
  <si>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</si>
  <si>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</si>
  <si>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</si>
  <si>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</si>
  <si>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</si>
  <si>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</si>
  <si>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</si>
  <si>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</si>
  <si>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</si>
  <si>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</si>
  <si>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</si>
  <si>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</si>
  <si>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</si>
  <si>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</si>
  <si>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</si>
  <si>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</si>
  <si>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</si>
  <si>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</si>
  <si>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</si>
  <si>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</si>
  <si>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</si>
  <si>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</si>
  <si>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</si>
  <si>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</si>
  <si>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</si>
  <si>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</si>
  <si>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</si>
  <si>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</si>
  <si>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</si>
  <si>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</si>
  <si>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</si>
  <si>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</si>
  <si>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</si>
  <si>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</si>
  <si>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</si>
  <si>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</si>
  <si>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</si>
  <si>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</si>
  <si>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</si>
  <si>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</si>
  <si>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</si>
  <si>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</si>
  <si>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</si>
  <si>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</si>
  <si>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</si>
  <si>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</si>
  <si>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</si>
  <si>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</si>
  <si>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</si>
  <si>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</si>
  <si>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</si>
  <si>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</si>
  <si>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</si>
  <si>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</si>
  <si>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</si>
  <si>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</si>
  <si>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</si>
  <si>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</si>
  <si>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</si>
  <si>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</si>
  <si>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</si>
  <si>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</si>
  <si>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</si>
  <si>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</si>
  <si>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</si>
  <si>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</si>
  <si>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</si>
  <si>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</si>
  <si>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</si>
  <si>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</si>
  <si>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</si>
  <si>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</si>
  <si>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</si>
  <si>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</si>
  <si>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</si>
  <si>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</si>
  <si>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</si>
  <si>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</si>
  <si>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</si>
  <si>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</si>
  <si>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</si>
  <si>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</si>
  <si>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</si>
  <si>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</si>
  <si>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</si>
  <si>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</si>
  <si>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</si>
  <si>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</si>
  <si>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</si>
  <si>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</si>
  <si>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</si>
  <si>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</si>
  <si>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</si>
  <si>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</si>
  <si>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</si>
  <si>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</si>
  <si>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</si>
  <si>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</si>
  <si>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</si>
  <si>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</si>
  <si>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</si>
  <si>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</si>
  <si>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</si>
  <si>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</si>
  <si>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</si>
  <si>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</si>
  <si>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</si>
  <si>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</si>
  <si>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</si>
  <si>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</si>
  <si>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</si>
  <si>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</si>
  <si>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</si>
  <si>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</si>
  <si>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</si>
  <si>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</si>
  <si>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</si>
  <si>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</si>
  <si>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</si>
  <si>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</si>
  <si>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</si>
  <si>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</si>
  <si>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</si>
  <si>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</si>
  <si>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</si>
  <si>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</si>
  <si>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</si>
  <si>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</si>
  <si>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</si>
  <si>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</si>
  <si>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</si>
  <si>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</si>
  <si>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</si>
  <si>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</si>
  <si>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</si>
  <si>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</si>
  <si>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</si>
  <si>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</si>
  <si>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</si>
  <si>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</si>
  <si>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</si>
  <si>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</si>
  <si>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</si>
  <si>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</si>
  <si>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</si>
  <si>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</si>
  <si>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</si>
  <si>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</si>
  <si>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</si>
  <si>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</si>
  <si>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</si>
  <si>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</si>
  <si>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</si>
  <si>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</si>
  <si>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</si>
  <si>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</si>
  <si>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</si>
  <si>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</si>
  <si>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</si>
  <si>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</si>
  <si>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</si>
  <si>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</si>
  <si>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</si>
  <si>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</si>
  <si>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</si>
  <si>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</si>
  <si>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</si>
  <si>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</si>
  <si>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</si>
  <si>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</si>
  <si>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</si>
  <si>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</si>
  <si>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</si>
  <si>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</si>
  <si>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</si>
  <si>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</si>
  <si>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</si>
  <si>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</si>
  <si>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</si>
  <si>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</si>
  <si>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</si>
  <si>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</si>
  <si>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</si>
  <si>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</si>
  <si>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</si>
  <si>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</si>
  <si>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</si>
  <si>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</si>
  <si>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</si>
  <si>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</si>
  <si>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</si>
  <si>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</si>
  <si>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</si>
  <si>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</si>
  <si>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</si>
  <si>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</si>
  <si>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</si>
  <si>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</si>
  <si>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</si>
  <si>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</si>
  <si>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</si>
  <si>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</si>
  <si>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</si>
  <si>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</si>
  <si>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</si>
  <si>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</si>
  <si>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</si>
  <si>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</si>
  <si>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</si>
  <si>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</si>
  <si>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</si>
  <si>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</si>
  <si>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</si>
  <si>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</si>
  <si>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</si>
  <si>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</si>
  <si>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</si>
  <si>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</si>
  <si>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</si>
  <si>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</si>
  <si>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</si>
  <si>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</si>
  <si>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</si>
  <si>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</si>
  <si>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</si>
  <si>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</si>
  <si>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</si>
  <si>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</si>
  <si>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</si>
  <si>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</si>
  <si>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</si>
  <si>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</si>
  <si>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</si>
  <si>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</si>
  <si>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</si>
  <si>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</si>
  <si>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</si>
  <si>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</si>
  <si>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</si>
  <si>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</si>
  <si>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</si>
  <si>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</si>
  <si>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</si>
  <si>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</si>
  <si>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</si>
  <si>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</si>
  <si>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</si>
  <si>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</si>
  <si>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</si>
  <si>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</si>
  <si>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</si>
  <si>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</si>
  <si>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</si>
  <si>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</si>
  <si>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</si>
  <si>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</si>
  <si>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</si>
  <si>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</si>
  <si>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</si>
  <si>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</si>
  <si>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</si>
  <si>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</si>
  <si>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</si>
  <si>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</si>
  <si>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</si>
  <si>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</si>
  <si>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</si>
  <si>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</si>
  <si>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</si>
  <si>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</si>
  <si>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</si>
  <si>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</si>
  <si>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</si>
  <si>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</si>
  <si>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</si>
  <si>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</si>
  <si>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</si>
  <si>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</si>
  <si>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</si>
  <si>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</si>
  <si>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</si>
  <si>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</si>
  <si>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</si>
  <si>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</si>
  <si>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</si>
  <si>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</si>
  <si>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</si>
  <si>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</si>
  <si>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</si>
  <si>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</si>
  <si>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</si>
  <si>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</si>
  <si>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</si>
  <si>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</si>
  <si>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</si>
  <si>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</si>
  <si>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</si>
  <si>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</si>
  <si>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</si>
  <si>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</si>
  <si>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</si>
  <si>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</si>
  <si>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</si>
  <si>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</si>
  <si>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</si>
  <si>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</si>
  <si>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</si>
  <si>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</si>
  <si>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</si>
  <si>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</si>
  <si>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</si>
  <si>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</si>
  <si>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</si>
  <si>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</si>
  <si>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</si>
  <si>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</si>
  <si>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</si>
  <si>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</si>
  <si>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</si>
  <si>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</si>
  <si>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</si>
  <si>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</si>
  <si>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</si>
  <si>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</si>
  <si>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</si>
  <si>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</si>
  <si>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</si>
  <si>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</si>
  <si>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</si>
  <si>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</si>
  <si>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</si>
  <si>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</si>
  <si>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</si>
  <si>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</si>
  <si>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</si>
  <si>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</si>
  <si>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</si>
  <si>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</si>
  <si>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</si>
  <si>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</si>
  <si>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</si>
  <si>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</si>
  <si>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</si>
  <si>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</si>
  <si>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</si>
  <si>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</si>
  <si>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</si>
  <si>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</si>
  <si>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</si>
  <si>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</si>
  <si>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</si>
  <si>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</si>
  <si>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</si>
  <si>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</si>
  <si>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</si>
  <si>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</si>
  <si>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</si>
  <si>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</si>
  <si>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</si>
  <si>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</si>
  <si>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</si>
  <si>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</si>
  <si>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</si>
  <si>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</si>
  <si>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</si>
  <si>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</si>
  <si>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</si>
  <si>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</si>
  <si>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</si>
  <si>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</si>
  <si>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</si>
  <si>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</si>
  <si>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</si>
  <si>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</si>
  <si>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</si>
  <si>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</si>
  <si>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</si>
  <si>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</si>
  <si>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</si>
  <si>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</si>
  <si>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</si>
  <si>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</si>
  <si>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</si>
  <si>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</si>
  <si>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</si>
  <si>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</si>
  <si>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</si>
  <si>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</si>
  <si>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</si>
  <si>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</si>
  <si>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</si>
  <si>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</si>
  <si>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</si>
  <si>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</si>
  <si>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</si>
  <si>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</si>
  <si>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</si>
  <si>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</si>
  <si>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</si>
  <si>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</si>
  <si>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</si>
  <si>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</si>
  <si>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</si>
  <si>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</si>
  <si>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</si>
  <si>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</si>
  <si>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</si>
  <si>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</si>
  <si>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</si>
  <si>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</si>
  <si>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</si>
  <si>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</si>
  <si>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</si>
  <si>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</si>
  <si>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</si>
  <si>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</si>
  <si>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</si>
  <si>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</si>
  <si>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</si>
  <si>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</si>
  <si>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</si>
  <si>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</si>
  <si>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</si>
  <si>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</si>
  <si>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</si>
  <si>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</si>
  <si>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</si>
  <si>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</si>
  <si>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</si>
  <si>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</si>
  <si>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</si>
  <si>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</si>
  <si>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</si>
  <si>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</si>
  <si>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</si>
  <si>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</si>
  <si>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</si>
  <si>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</si>
  <si>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</si>
  <si>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</si>
  <si>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</si>
  <si>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</si>
  <si>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</si>
  <si>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</si>
  <si>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</si>
  <si>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</si>
  <si>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</si>
  <si>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</si>
  <si>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</si>
  <si>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</si>
  <si>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</si>
  <si>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</si>
  <si>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</si>
  <si>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</si>
  <si>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</si>
  <si>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</si>
  <si>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</si>
  <si>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</si>
  <si>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</si>
  <si>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</si>
  <si>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</si>
  <si>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</si>
  <si>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</si>
  <si>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</si>
  <si>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</si>
  <si>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</si>
  <si>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</si>
  <si>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</si>
  <si>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</si>
  <si>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</si>
  <si>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</si>
  <si>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</si>
  <si>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</si>
  <si>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</si>
  <si>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</si>
  <si>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</si>
  <si>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</si>
  <si>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</si>
  <si>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</si>
  <si>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</si>
  <si>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</si>
  <si>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</si>
  <si>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</si>
  <si>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</si>
  <si>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</si>
  <si>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</si>
  <si>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</si>
  <si>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</si>
  <si>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</si>
  <si>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</si>
  <si>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</si>
  <si>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</si>
  <si>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</si>
  <si>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</si>
  <si>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</si>
  <si>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</si>
  <si>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</si>
  <si>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</si>
  <si>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</si>
  <si>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</si>
  <si>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</si>
  <si>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</si>
  <si>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</si>
  <si>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</si>
  <si>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</si>
  <si>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</si>
  <si>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</si>
  <si>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</si>
  <si>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</si>
  <si>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</si>
  <si>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</si>
  <si>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</si>
  <si>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</si>
  <si>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</si>
  <si>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</si>
  <si>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</si>
  <si>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</si>
  <si>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</si>
  <si>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</si>
  <si>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</si>
  <si>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</si>
  <si>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</si>
  <si>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</si>
  <si>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</si>
  <si>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</si>
  <si>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</si>
  <si>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</si>
  <si>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</si>
  <si>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</si>
  <si>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</si>
  <si>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</si>
  <si>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</si>
  <si>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</si>
  <si>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</si>
  <si>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</si>
  <si>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</si>
  <si>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</si>
  <si>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</si>
  <si>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</si>
  <si>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</si>
  <si>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</si>
  <si>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</si>
  <si>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</si>
  <si>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</si>
  <si>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</si>
  <si>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</si>
  <si>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</si>
  <si>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</si>
  <si>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</si>
  <si>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</si>
  <si>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</si>
  <si>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</si>
  <si>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</si>
  <si>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</si>
  <si>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</si>
  <si>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</si>
  <si>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</si>
  <si>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</si>
  <si>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</si>
  <si>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</si>
  <si>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</si>
  <si>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</si>
  <si>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</si>
  <si>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</si>
  <si>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</si>
  <si>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</si>
  <si>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</si>
  <si>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</si>
  <si>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</si>
  <si>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</si>
  <si>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</si>
  <si>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</si>
  <si>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</si>
  <si>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</si>
  <si>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</si>
  <si>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</si>
  <si>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</si>
  <si>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</si>
  <si>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</si>
  <si>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</si>
  <si>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</si>
  <si>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</si>
  <si>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</si>
  <si>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</si>
  <si>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</si>
  <si>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</si>
  <si>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</si>
  <si>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</si>
  <si>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</si>
  <si>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</si>
  <si>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</si>
  <si>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</si>
  <si>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</si>
  <si>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</si>
  <si>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</si>
  <si>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</si>
  <si>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</si>
  <si>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</si>
  <si>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</si>
  <si>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</si>
  <si>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</si>
  <si>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</si>
  <si>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</si>
  <si>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</si>
  <si>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</si>
  <si>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</si>
  <si>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</si>
  <si>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</si>
  <si>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</si>
  <si>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</si>
  <si>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</si>
  <si>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</si>
  <si>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</si>
  <si>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</si>
  <si>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</si>
  <si>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</si>
  <si>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</si>
  <si>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</si>
  <si>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</si>
  <si>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</si>
  <si>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</si>
  <si>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</si>
  <si>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</si>
  <si>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</si>
  <si>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</si>
  <si>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</si>
  <si>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</si>
  <si>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</si>
  <si>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</si>
  <si>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</si>
  <si>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</si>
  <si>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</si>
  <si>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</si>
  <si>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</si>
  <si>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</si>
  <si>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</si>
  <si>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</si>
  <si>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</si>
  <si>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</si>
  <si>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</si>
  <si>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</si>
  <si>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</si>
  <si>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</si>
  <si>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</si>
  <si>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</si>
  <si>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</si>
  <si>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</si>
  <si>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</si>
  <si>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</si>
  <si>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</si>
  <si>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</si>
  <si>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</si>
  <si>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</si>
  <si>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</si>
  <si>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</si>
  <si>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</si>
  <si>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</si>
  <si>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</si>
  <si>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</si>
  <si>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</si>
  <si>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</si>
  <si>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</si>
  <si>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</si>
  <si>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</si>
  <si>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</si>
  <si>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</si>
  <si>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</si>
  <si>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</si>
  <si>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</si>
  <si>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</si>
  <si>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</si>
  <si>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</si>
  <si>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</si>
  <si>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</si>
  <si>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</si>
  <si>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</si>
  <si>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</si>
  <si>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</si>
  <si>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</si>
  <si>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</si>
  <si>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</si>
  <si>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</si>
  <si>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</si>
  <si>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</si>
  <si>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</si>
  <si>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</si>
  <si>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</si>
  <si>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</si>
  <si>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</si>
  <si>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</si>
  <si>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</si>
  <si>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</si>
  <si>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</si>
  <si>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</si>
  <si>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</si>
  <si>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</si>
  <si>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</si>
  <si>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</si>
  <si>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</si>
  <si>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</si>
  <si>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</si>
  <si>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</si>
  <si>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</si>
  <si>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</si>
  <si>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</si>
  <si>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</si>
  <si>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</si>
  <si>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</si>
  <si>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</si>
  <si>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</si>
  <si>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</si>
  <si>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</si>
  <si>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</si>
  <si>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</si>
  <si>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</si>
  <si>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</si>
  <si>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</si>
  <si>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</si>
  <si>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</si>
  <si>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</si>
  <si>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</si>
  <si>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</si>
  <si>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</si>
  <si>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</si>
  <si>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</si>
  <si>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</si>
  <si>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</si>
  <si>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</si>
  <si>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</si>
  <si>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</si>
  <si>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</si>
  <si>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</si>
  <si>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</si>
  <si>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</si>
  <si>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</si>
  <si>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</si>
  <si>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</si>
  <si>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</si>
  <si>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</si>
  <si>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</si>
  <si>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</si>
  <si>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</si>
  <si>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</si>
  <si>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</si>
  <si>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</si>
  <si>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</si>
  <si>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</si>
  <si>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</si>
  <si>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</si>
  <si>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</si>
  <si>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</si>
  <si>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</si>
  <si>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</si>
  <si>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</si>
  <si>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</si>
  <si>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</si>
  <si>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</si>
  <si>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</si>
  <si>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</si>
  <si>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</si>
  <si>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</si>
  <si>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</si>
  <si>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</si>
  <si>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</si>
  <si>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</si>
  <si>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</si>
  <si>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</si>
  <si>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</si>
  <si>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</si>
  <si>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</si>
  <si>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</si>
  <si>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</si>
  <si>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</si>
  <si>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</si>
  <si>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</si>
  <si>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</si>
  <si>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</si>
  <si>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</si>
  <si>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</si>
  <si>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</si>
  <si>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</si>
  <si>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</si>
  <si>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</si>
  <si>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</si>
  <si>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</si>
  <si>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</si>
  <si>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</si>
  <si>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</si>
  <si>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</si>
  <si>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</si>
  <si>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</si>
  <si>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</si>
  <si>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</si>
  <si>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</si>
  <si>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</si>
  <si>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</si>
  <si>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</si>
  <si>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</si>
  <si>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</si>
  <si>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</si>
  <si>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</si>
  <si>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</si>
  <si>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</si>
  <si>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</si>
  <si>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</si>
  <si>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</si>
  <si>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</si>
  <si>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</si>
  <si>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</si>
  <si>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</si>
  <si>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</si>
  <si>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</si>
  <si>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</si>
  <si>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</si>
  <si>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</si>
  <si>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</si>
  <si>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</si>
  <si>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</si>
  <si>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</si>
  <si>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</si>
  <si>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</si>
  <si>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</si>
  <si>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</si>
  <si>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</si>
  <si>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</si>
  <si>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</si>
  <si>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</si>
  <si>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</si>
  <si>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</si>
  <si>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</si>
  <si>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</si>
  <si>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</si>
  <si>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</si>
  <si>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</si>
  <si>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</si>
  <si>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</si>
  <si>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</si>
  <si>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</si>
  <si>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</si>
  <si>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</si>
  <si>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</si>
  <si>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</si>
  <si>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</si>
  <si>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</si>
  <si>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</si>
  <si>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</si>
  <si>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</si>
  <si>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</si>
  <si>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</si>
  <si>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</si>
  <si>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</si>
  <si>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</si>
  <si>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</si>
  <si>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</si>
  <si>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</si>
  <si>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</si>
  <si>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</si>
  <si>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</si>
  <si>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</si>
  <si>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</si>
  <si>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</si>
  <si>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</si>
  <si>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</si>
  <si>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</si>
  <si>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</si>
  <si>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</si>
  <si>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</si>
  <si>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</si>
  <si>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</si>
  <si>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</si>
  <si>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</si>
  <si>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</si>
  <si>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</si>
  <si>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</si>
  <si>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</si>
  <si>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</si>
  <si>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</si>
  <si>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</si>
  <si>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</si>
  <si>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</si>
  <si>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</si>
  <si>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</si>
  <si>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</si>
  <si>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</si>
  <si>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</si>
  <si>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</si>
  <si>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</si>
  <si>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</si>
  <si>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</si>
  <si>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</si>
  <si>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</si>
  <si>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</si>
  <si>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</si>
  <si>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</si>
  <si>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</si>
  <si>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</si>
  <si>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</si>
  <si>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</si>
  <si>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</si>
  <si>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</si>
  <si>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</si>
  <si>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</si>
  <si>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</si>
  <si>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</si>
  <si>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</si>
  <si>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</si>
  <si>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</si>
  <si>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</si>
  <si>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</si>
  <si>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</si>
  <si>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</si>
  <si>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</si>
  <si>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</si>
  <si>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</si>
  <si>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</si>
  <si>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</si>
  <si>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</si>
  <si>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</si>
  <si>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</si>
  <si>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</si>
  <si>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</si>
  <si>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</si>
  <si>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</si>
  <si>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</si>
  <si>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</si>
  <si>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</si>
  <si>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</si>
  <si>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</si>
  <si>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</si>
  <si>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</si>
  <si>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</si>
  <si>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</si>
  <si>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</si>
  <si>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</si>
  <si>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</si>
  <si>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</si>
  <si>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</si>
  <si>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</si>
  <si>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</si>
  <si>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</si>
  <si>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</si>
  <si>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</si>
  <si>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</si>
  <si>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</si>
  <si>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</si>
  <si>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</si>
  <si>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</si>
  <si>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</si>
  <si>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</si>
  <si>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</si>
  <si>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</si>
  <si>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</si>
  <si>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</si>
  <si>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</si>
  <si>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</si>
  <si>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</si>
  <si>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</si>
  <si>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</si>
  <si>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</si>
  <si>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</si>
  <si>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</si>
  <si>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</si>
  <si>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</si>
  <si>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</si>
  <si>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</si>
  <si>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</si>
  <si>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</si>
  <si>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</si>
  <si>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</si>
  <si>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</si>
  <si>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</si>
  <si>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</si>
  <si>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</si>
  <si>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</si>
  <si>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</si>
  <si>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</si>
  <si>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</si>
  <si>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</si>
  <si>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</si>
  <si>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</si>
  <si>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</si>
  <si>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</si>
  <si>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</si>
  <si>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</si>
  <si>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</si>
  <si>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</si>
  <si>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</si>
  <si>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</si>
  <si>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</si>
  <si>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</si>
  <si>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</si>
  <si>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</si>
  <si>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</si>
  <si>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</si>
  <si>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</si>
  <si>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</si>
  <si>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</si>
  <si>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</si>
  <si>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</si>
  <si>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</si>
  <si>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</si>
  <si>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</si>
  <si>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</si>
  <si>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</si>
  <si>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</si>
  <si>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</si>
  <si>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</si>
  <si>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</si>
  <si>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</si>
  <si>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</si>
  <si>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</si>
  <si>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</si>
  <si>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</si>
  <si>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</si>
  <si>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</si>
  <si>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</si>
  <si>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</si>
  <si>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</si>
  <si>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</si>
  <si>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</si>
  <si>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</si>
  <si>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</si>
  <si>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</si>
  <si>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</si>
  <si>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</si>
  <si>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</si>
  <si>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</si>
  <si>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</si>
  <si>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</si>
  <si>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</si>
  <si>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</si>
  <si>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</si>
  <si>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</si>
  <si>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</si>
  <si>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</si>
  <si>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</si>
  <si>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</si>
  <si>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</si>
  <si>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</si>
  <si>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</si>
  <si>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</si>
  <si>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</si>
  <si>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</si>
  <si>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</si>
  <si>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</si>
  <si>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</si>
  <si>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</si>
  <si>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</si>
  <si>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</si>
  <si>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</si>
  <si>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</si>
  <si>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</si>
  <si>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</si>
  <si>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</si>
  <si>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</si>
  <si>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</si>
  <si>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</si>
  <si>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</si>
  <si>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</si>
  <si>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</si>
  <si>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</si>
  <si>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</si>
  <si>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</si>
  <si>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</si>
  <si>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</si>
  <si>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</si>
  <si>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</si>
  <si>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</si>
  <si>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</si>
  <si>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</si>
  <si>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</si>
  <si>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</si>
  <si>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</si>
  <si>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</si>
  <si>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</si>
  <si>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</si>
  <si>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</si>
  <si>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</si>
  <si>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</si>
  <si>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</si>
  <si>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</si>
  <si>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</si>
  <si>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</si>
  <si>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</si>
  <si>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</si>
  <si>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</si>
  <si>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</si>
  <si>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</si>
  <si>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</si>
  <si>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</si>
  <si>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</si>
  <si>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</si>
  <si>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</si>
  <si>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</si>
  <si>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</si>
  <si>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</si>
  <si>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</si>
  <si>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</si>
  <si>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</si>
  <si>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</si>
  <si>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</si>
  <si>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</si>
  <si>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</si>
  <si>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</si>
  <si>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</si>
  <si>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</si>
  <si>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</si>
  <si>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</si>
  <si>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</si>
  <si>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</si>
  <si>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</si>
  <si>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</si>
  <si>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</si>
  <si>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</si>
  <si>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</si>
  <si>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</si>
  <si>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</si>
  <si>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</si>
  <si>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</si>
  <si>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</si>
  <si>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</si>
  <si>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</si>
  <si>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</si>
  <si>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</si>
  <si>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</si>
  <si>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</si>
  <si>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</si>
  <si>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</si>
  <si>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</si>
  <si>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</si>
  <si>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</si>
  <si>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</si>
  <si>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</si>
  <si>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</si>
  <si>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</si>
  <si>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</si>
  <si>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</si>
  <si>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</si>
  <si>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</si>
  <si>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</si>
  <si>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</si>
  <si>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</si>
  <si>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</si>
  <si>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</si>
  <si>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</si>
  <si>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</si>
  <si>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</si>
  <si>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</si>
  <si>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</si>
  <si>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</si>
  <si>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</si>
  <si>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</si>
  <si>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</si>
  <si>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</si>
  <si>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</si>
  <si>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</si>
  <si>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</si>
  <si>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</si>
  <si>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</si>
  <si>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</si>
  <si>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</si>
  <si>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</si>
  <si>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</si>
  <si>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</si>
  <si>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</si>
  <si>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</si>
  <si>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</si>
  <si>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</si>
  <si>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</si>
  <si>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</si>
  <si>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</si>
  <si>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</si>
  <si>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</si>
  <si>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</si>
  <si>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</si>
  <si>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</si>
  <si>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</si>
  <si>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</si>
  <si>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</si>
  <si>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</si>
  <si>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</si>
  <si>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</si>
  <si>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</si>
  <si>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</si>
  <si>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</si>
  <si>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</si>
  <si>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</si>
  <si>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</si>
  <si>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</si>
  <si>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</si>
  <si>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</si>
  <si>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</si>
  <si>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</si>
  <si>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</si>
  <si>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</si>
  <si>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</si>
  <si>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</si>
  <si>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</si>
  <si>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</si>
  <si>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</si>
  <si>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</si>
  <si>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</si>
  <si>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</si>
  <si>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</si>
  <si>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</si>
  <si>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</si>
  <si>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</si>
  <si>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</si>
  <si>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</si>
  <si>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</si>
  <si>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</si>
  <si>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</si>
  <si>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</si>
  <si>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</si>
  <si>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</si>
  <si>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</si>
  <si>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</si>
  <si>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</si>
  <si>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</si>
  <si>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</si>
  <si>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</si>
  <si>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</si>
  <si>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</si>
  <si>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</si>
  <si>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</si>
  <si>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</si>
  <si>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</si>
  <si>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</si>
  <si>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</si>
  <si>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</si>
  <si>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</si>
  <si>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</si>
  <si>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</si>
  <si>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</si>
  <si>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</si>
  <si>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</si>
  <si>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</si>
  <si>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</si>
  <si>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</si>
  <si>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</si>
  <si>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</si>
  <si>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</si>
  <si>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</si>
  <si>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</si>
  <si>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</si>
  <si>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</si>
  <si>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</si>
  <si>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</si>
  <si>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</si>
  <si>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</si>
  <si>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</si>
  <si>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</si>
  <si>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</si>
  <si>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</si>
  <si>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</si>
  <si>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</si>
  <si>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</si>
  <si>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</si>
  <si>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</si>
  <si>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</si>
  <si>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</si>
  <si>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</si>
  <si>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</si>
  <si>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</si>
  <si>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</si>
  <si>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</si>
  <si>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</si>
  <si>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</si>
  <si>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</si>
  <si>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</si>
  <si>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</si>
  <si>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</si>
  <si>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</si>
  <si>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</si>
  <si>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</si>
  <si>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</si>
  <si>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</si>
  <si>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</si>
  <si>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</si>
  <si>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</si>
  <si>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</si>
  <si>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</si>
  <si>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</si>
  <si>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</si>
  <si>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</si>
  <si>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</si>
  <si>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</si>
  <si>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</si>
  <si>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</si>
  <si>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</si>
  <si>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</si>
  <si>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</si>
  <si>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</si>
  <si>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</si>
  <si>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</si>
  <si>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</si>
  <si>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</si>
  <si>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</si>
  <si>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</si>
  <si>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</si>
  <si>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</si>
  <si>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</si>
  <si>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</si>
  <si>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</si>
  <si>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</si>
  <si>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</si>
  <si>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</si>
  <si>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</si>
  <si>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</si>
  <si>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</si>
  <si>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</si>
  <si>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</si>
  <si>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</si>
  <si>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</si>
  <si>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</si>
  <si>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</si>
  <si>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</si>
  <si>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</si>
  <si>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</si>
  <si>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</si>
  <si>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</si>
  <si>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</si>
  <si>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</si>
  <si>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</si>
  <si>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</si>
  <si>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</si>
  <si>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</si>
  <si>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</si>
  <si>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</si>
  <si>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</si>
  <si>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</si>
  <si>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</si>
  <si>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</si>
  <si>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</si>
  <si>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</si>
  <si>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</si>
  <si>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</si>
  <si>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</si>
  <si>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</si>
  <si>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</si>
  <si>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</si>
  <si>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</si>
  <si>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</si>
  <si>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</si>
  <si>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</si>
  <si>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</si>
  <si>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</si>
  <si>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</si>
  <si>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</si>
  <si>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</si>
  <si>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</si>
  <si>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</si>
  <si>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</si>
  <si>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</si>
  <si>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</si>
  <si>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</si>
  <si>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</si>
  <si>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</si>
  <si>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</si>
  <si>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</si>
  <si>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</si>
  <si>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</si>
  <si>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</si>
  <si>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</si>
  <si>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</si>
  <si>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</si>
  <si>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</si>
  <si>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</si>
  <si>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</si>
  <si>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</si>
  <si>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</si>
  <si>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</si>
  <si>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</si>
  <si>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</si>
  <si>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</si>
  <si>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</si>
  <si>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</si>
  <si>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</si>
  <si>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</si>
  <si>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</si>
  <si>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</si>
  <si>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</si>
  <si>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</si>
  <si>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</si>
  <si>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</si>
  <si>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</si>
  <si>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</si>
  <si>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</si>
  <si>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</si>
  <si>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</si>
  <si>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</si>
  <si>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</si>
  <si>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</si>
  <si>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</si>
  <si>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</si>
  <si>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</si>
  <si>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</si>
  <si>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</si>
  <si>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</si>
  <si>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</si>
  <si>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</si>
  <si>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</si>
  <si>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</si>
  <si>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</si>
  <si>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</si>
  <si>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</si>
  <si>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</si>
  <si>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</si>
  <si>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</si>
  <si>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</si>
  <si>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</si>
  <si>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</si>
  <si>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</si>
  <si>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</si>
  <si>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</si>
  <si>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</si>
  <si>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</si>
  <si>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</si>
  <si>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</si>
  <si>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</si>
  <si>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</si>
  <si>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</si>
  <si>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</si>
  <si>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</si>
  <si>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</si>
  <si>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</si>
  <si>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</si>
  <si>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</si>
  <si>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</si>
  <si>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</si>
  <si>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</si>
  <si>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</si>
  <si>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</si>
  <si>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</si>
  <si>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</si>
  <si>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</si>
  <si>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</si>
  <si>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</si>
  <si>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</si>
  <si>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</si>
  <si>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</si>
  <si>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</si>
  <si>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</si>
  <si>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</si>
  <si>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</si>
  <si>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</si>
  <si>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</si>
  <si>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</si>
  <si>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</si>
  <si>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</si>
  <si>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</si>
  <si>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</si>
  <si>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</si>
  <si>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</si>
  <si>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</si>
  <si>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</si>
  <si>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</si>
  <si>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</si>
  <si>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</si>
  <si>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</si>
  <si>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</si>
  <si>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</si>
  <si>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</si>
  <si>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</si>
  <si>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</si>
  <si>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</si>
  <si>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</si>
  <si>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</si>
  <si>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</si>
  <si>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</si>
  <si>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</si>
  <si>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</si>
  <si>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</si>
  <si>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</si>
  <si>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</si>
  <si>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</si>
  <si>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</si>
  <si>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</si>
  <si>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</si>
  <si>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</si>
  <si>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</si>
  <si>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</si>
  <si>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</si>
  <si>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</si>
  <si>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</si>
  <si>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</si>
  <si>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</si>
  <si>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</si>
  <si>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</si>
  <si>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</si>
  <si>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</si>
  <si>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</si>
  <si>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</si>
  <si>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</si>
  <si>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</si>
  <si>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</si>
  <si>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</si>
  <si>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</si>
  <si>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</si>
  <si>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</si>
  <si>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</si>
  <si>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</si>
  <si>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</si>
  <si>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</si>
  <si>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</si>
  <si>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</si>
  <si>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</si>
  <si>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</si>
  <si>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</si>
  <si>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</si>
  <si>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</si>
  <si>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</si>
  <si>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</si>
  <si>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</si>
  <si>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</si>
  <si>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</si>
  <si>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</si>
  <si>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</si>
  <si>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</si>
  <si>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</si>
  <si>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</si>
  <si>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</si>
  <si>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</si>
  <si>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</si>
  <si>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</si>
  <si>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</si>
  <si>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</si>
  <si>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</si>
  <si>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</si>
  <si>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</si>
  <si>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</si>
  <si>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</si>
  <si>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</si>
  <si>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</si>
  <si>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</si>
  <si>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</si>
  <si>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</si>
  <si>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</si>
  <si>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</si>
  <si>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</si>
  <si>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</si>
  <si>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</si>
  <si>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</si>
  <si>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</si>
  <si>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</si>
  <si>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</si>
  <si>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</si>
  <si>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</si>
  <si>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</si>
  <si>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</si>
  <si>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</si>
  <si>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</si>
  <si>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</si>
  <si>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</si>
  <si>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</si>
  <si>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</si>
  <si>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</si>
  <si>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</si>
  <si>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</si>
  <si>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</si>
  <si>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</si>
  <si>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</si>
  <si>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</si>
  <si>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</si>
  <si>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</si>
  <si>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</si>
  <si>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</si>
  <si>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</si>
  <si>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</si>
  <si>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</si>
  <si>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</si>
  <si>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</si>
  <si>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</si>
  <si>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</si>
  <si>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</si>
  <si>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</si>
  <si>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</si>
  <si>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</si>
  <si>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</si>
  <si>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</si>
  <si>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</si>
  <si>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</si>
  <si>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</si>
  <si>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</si>
  <si>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</si>
  <si>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</si>
  <si>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</si>
  <si>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</si>
  <si>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</si>
  <si>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</si>
  <si>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</si>
  <si>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</si>
  <si>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</si>
  <si>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</si>
  <si>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</si>
  <si>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</si>
  <si>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</si>
  <si>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</si>
  <si>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</si>
  <si>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</si>
  <si>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</si>
  <si>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</si>
  <si>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</si>
  <si>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</si>
  <si>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</si>
  <si>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</si>
  <si>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</si>
  <si>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</si>
  <si>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</si>
  <si>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</si>
  <si>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</si>
  <si>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</si>
  <si>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</si>
  <si>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</si>
  <si>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</si>
  <si>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</si>
  <si>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</si>
  <si>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</si>
  <si>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</si>
  <si>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</si>
  <si>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</si>
  <si>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</si>
  <si>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</si>
  <si>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</si>
  <si>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</si>
  <si>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</si>
  <si>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</si>
  <si>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</si>
  <si>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</si>
  <si>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</si>
  <si>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</si>
  <si>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</si>
  <si>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</si>
  <si>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</si>
  <si>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</si>
  <si>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</si>
  <si>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</si>
  <si>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</si>
  <si>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</si>
  <si>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</si>
  <si>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</si>
  <si>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</si>
  <si>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</si>
  <si>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</si>
  <si>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</si>
  <si>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</si>
  <si>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</si>
  <si>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</si>
  <si>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</si>
  <si>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</si>
  <si>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</si>
  <si>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</si>
  <si>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</si>
  <si>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</si>
  <si>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</si>
  <si>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</si>
  <si>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</si>
  <si>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</si>
  <si>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</si>
  <si>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</si>
  <si>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</si>
  <si>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</si>
  <si>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</si>
  <si>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</si>
  <si>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</si>
  <si>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</si>
  <si>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</si>
  <si>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</si>
  <si>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</si>
  <si>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</si>
  <si>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</si>
  <si>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</si>
  <si>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</si>
  <si>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</si>
  <si>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</si>
  <si>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</si>
  <si>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</si>
  <si>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</si>
  <si>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</si>
  <si>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</si>
  <si>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</si>
  <si>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</si>
  <si>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</si>
  <si>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</si>
  <si>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</si>
  <si>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</si>
  <si>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</si>
  <si>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</si>
  <si>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</si>
  <si>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</si>
  <si>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</si>
  <si>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</si>
  <si>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</si>
  <si>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</si>
  <si>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</si>
  <si>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</si>
  <si>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</si>
  <si>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</si>
  <si>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</si>
  <si>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</si>
  <si>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</si>
  <si>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</si>
  <si>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</si>
  <si>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</si>
  <si>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</si>
  <si>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</si>
  <si>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</si>
  <si>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</si>
  <si>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</si>
  <si>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</si>
  <si>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</si>
  <si>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</si>
  <si>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</si>
  <si>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</si>
  <si>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</si>
  <si>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</si>
  <si>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</si>
  <si>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</si>
  <si>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</si>
  <si>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</si>
  <si>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</si>
  <si>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</si>
  <si>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</si>
  <si>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</si>
  <si>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</si>
  <si>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</si>
  <si>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</si>
  <si>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</si>
  <si>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</si>
  <si>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</si>
  <si>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</si>
  <si>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</si>
  <si>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</si>
  <si>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</si>
  <si>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</si>
  <si>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</si>
  <si>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</si>
  <si>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</si>
  <si>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</si>
  <si>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</si>
  <si>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</si>
  <si>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</si>
  <si>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</si>
  <si>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</si>
  <si>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</si>
  <si>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</si>
  <si>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</si>
  <si>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</si>
  <si>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</si>
  <si>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</si>
  <si>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</si>
  <si>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</si>
  <si>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</si>
  <si>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</si>
  <si>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</si>
  <si>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</si>
  <si>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</si>
  <si>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</si>
  <si>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</si>
  <si>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</si>
  <si>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</si>
  <si>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</si>
  <si>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</si>
  <si>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</si>
  <si>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</si>
  <si>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</si>
  <si>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</si>
  <si>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</si>
  <si>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</si>
  <si>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</si>
  <si>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</si>
  <si>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</si>
  <si>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</si>
  <si>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</si>
  <si>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</si>
  <si>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</si>
  <si>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</si>
  <si>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</si>
  <si>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</si>
  <si>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</si>
  <si>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</si>
  <si>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</si>
  <si>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</si>
  <si>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</si>
  <si>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</si>
  <si>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</si>
  <si>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</si>
  <si>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</si>
  <si>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</si>
  <si>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</si>
  <si>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</si>
  <si>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</si>
  <si>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</si>
  <si>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</si>
  <si>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</si>
  <si>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</si>
  <si>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</si>
  <si>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</si>
  <si>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</si>
  <si>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</si>
  <si>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</si>
  <si>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</si>
  <si>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</si>
  <si>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</si>
  <si>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</si>
  <si>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</si>
  <si>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</si>
  <si>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</si>
  <si>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</si>
  <si>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</si>
  <si>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</si>
  <si>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</si>
  <si>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</si>
  <si>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</si>
  <si>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</si>
  <si>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</si>
  <si>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</si>
  <si>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</si>
  <si>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</si>
  <si>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</si>
  <si>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</si>
  <si>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</si>
  <si>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</si>
  <si>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</si>
  <si>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</si>
  <si>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</si>
  <si>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</si>
  <si>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</si>
  <si>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</si>
  <si>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</si>
  <si>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</si>
  <si>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</si>
  <si>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</si>
  <si>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</si>
  <si>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</si>
  <si>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</si>
  <si>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</si>
  <si>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</si>
  <si>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</si>
  <si>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</si>
  <si>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</si>
  <si>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</si>
  <si>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</si>
  <si>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</si>
  <si>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</si>
  <si>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</si>
  <si>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</si>
  <si>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</si>
  <si>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</si>
  <si>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</si>
  <si>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</si>
  <si>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</si>
  <si>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</si>
  <si>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</si>
  <si>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</si>
  <si>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</si>
  <si>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</si>
  <si>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</si>
  <si>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</si>
  <si>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</si>
  <si>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</si>
  <si>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</si>
  <si>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</si>
  <si>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</si>
  <si>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</si>
  <si>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</si>
  <si>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</si>
  <si>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</si>
  <si>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</si>
  <si>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</si>
  <si>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</si>
  <si>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</si>
  <si>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</si>
  <si>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DR. IVANA KRANJČEVA ĐURĐEVAC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</si>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</sst>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831121.85000000009</v>
      </c>
      <c r="D2" s="7">
        <f>'PR-RAS'!E6</f>
        <v>875018.6</v>
      </c>
      <c r="E2" s="7">
        <v>0</v>
      </c>
      <c r="F2" s="7">
        <v>0</v>
      </c>
      <c r="G2" s="8">
        <f t="shared" ref="G2:G274" si="0">(B2/1000)*(C2*1+D2*2)</f>
        <v>2581.1590499999998</v>
      </c>
      <c r="H2" s="8">
        <f t="shared" ref="H2:H274" si="1">ABS(C2-ROUND(C2,0))+ABS(D2-ROUND(D2,0))</f>
        <v>0.54999999993015081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781952.4800000001</v>
      </c>
      <c r="D45" s="2">
        <f>'PR-RAS'!E49</f>
        <v>815847.5</v>
      </c>
      <c r="E45" s="2">
        <v>0</v>
      </c>
      <c r="F45" s="2">
        <v>0</v>
      </c>
      <c r="G45" s="3">
        <f t="shared" si="0"/>
        <v>106200.48912</v>
      </c>
      <c r="H45" s="3">
        <f t="shared" si="1"/>
        <v>0.98000000009778887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733450.04</v>
      </c>
      <c r="D64" s="2">
        <f>'PR-RAS'!E68</f>
        <v>793071.25</v>
      </c>
      <c r="E64" s="2">
        <v>0</v>
      </c>
      <c r="F64" s="2">
        <v>0</v>
      </c>
      <c r="G64" s="3">
        <f t="shared" si="0"/>
        <v>146134.33001999999</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733070.04</v>
      </c>
      <c r="D65" s="2">
        <f>'PR-RAS'!E69</f>
        <v>792311.13</v>
      </c>
      <c r="E65" s="2">
        <v>0</v>
      </c>
      <c r="F65" s="2">
        <v>0</v>
      </c>
      <c r="G65" s="3">
        <f t="shared" si="0"/>
        <v>148332.30719999998</v>
      </c>
      <c r="H65" s="3">
        <f t="shared" si="1"/>
        <v>0.17000000004190952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760.12</v>
      </c>
      <c r="E66" s="2">
        <v>0</v>
      </c>
      <c r="F66" s="2">
        <v>0</v>
      </c>
      <c r="G66" s="3">
        <f t="shared" si="0"/>
        <v>123.51560000000001</v>
      </c>
      <c r="H66" s="3">
        <f t="shared" si="1"/>
        <v>0.12000000000000455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47441.4</v>
      </c>
      <c r="D70" s="2">
        <f>'PR-RAS'!E74</f>
        <v>21561.07</v>
      </c>
      <c r="E70" s="2">
        <v>0</v>
      </c>
      <c r="F70" s="2">
        <v>0</v>
      </c>
      <c r="G70" s="3">
        <f t="shared" si="0"/>
        <v>6248.8842600000007</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47441.4</v>
      </c>
      <c r="D71" s="2">
        <f>'PR-RAS'!E75</f>
        <v>21561.07</v>
      </c>
      <c r="E71" s="2">
        <v>0</v>
      </c>
      <c r="F71" s="2">
        <v>0</v>
      </c>
      <c r="G71" s="3">
        <f t="shared" si="0"/>
        <v>6339.4478000000008</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1061.04</v>
      </c>
      <c r="D73" s="2">
        <f>'PR-RAS'!E77</f>
        <v>1215.18</v>
      </c>
      <c r="E73" s="2">
        <v>0</v>
      </c>
      <c r="F73" s="2">
        <v>0</v>
      </c>
      <c r="G73" s="3">
        <f t="shared" si="0"/>
        <v>251.38079999999999</v>
      </c>
      <c r="H73" s="3">
        <f t="shared" si="1"/>
        <v>0.22000000000002728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v>
      </c>
      <c r="D74" s="2">
        <f>'PR-RAS'!E78</f>
        <v>54</v>
      </c>
      <c r="E74" s="2">
        <v>0</v>
      </c>
      <c r="F74" s="2">
        <v>0</v>
      </c>
      <c r="G74" s="3">
        <f t="shared" si="0"/>
        <v>9.8549999999999986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1034.04</v>
      </c>
      <c r="D76" s="2">
        <f>'PR-RAS'!E80</f>
        <v>1161.18</v>
      </c>
      <c r="E76" s="2">
        <v>0</v>
      </c>
      <c r="F76" s="2">
        <v>0</v>
      </c>
      <c r="G76" s="3">
        <f t="shared" si="0"/>
        <v>251.73</v>
      </c>
      <c r="H76" s="3">
        <f t="shared" si="1"/>
        <v>0.22000000000002728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50</v>
      </c>
      <c r="E102" s="2">
        <v>0</v>
      </c>
      <c r="F102" s="2">
        <v>0</v>
      </c>
      <c r="G102" s="3">
        <f t="shared" si="0"/>
        <v>10.100000000000001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50</v>
      </c>
      <c r="E108" s="2">
        <v>0</v>
      </c>
      <c r="F108" s="2">
        <v>0</v>
      </c>
      <c r="G108" s="3">
        <f t="shared" si="0"/>
        <v>10.7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50</v>
      </c>
      <c r="E113" s="2">
        <v>0</v>
      </c>
      <c r="F113" s="2">
        <v>0</v>
      </c>
      <c r="G113" s="3">
        <f t="shared" si="0"/>
        <v>11.200000000000001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3343</v>
      </c>
      <c r="D121" s="2">
        <f>'PR-RAS'!E125</f>
        <v>2482</v>
      </c>
      <c r="E121" s="2">
        <v>0</v>
      </c>
      <c r="F121" s="2">
        <v>0</v>
      </c>
      <c r="G121" s="3">
        <f t="shared" si="0"/>
        <v>996.83999999999992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465</v>
      </c>
      <c r="D122" s="2">
        <f>'PR-RAS'!E126</f>
        <v>0</v>
      </c>
      <c r="E122" s="2">
        <v>0</v>
      </c>
      <c r="F122" s="2">
        <v>0</v>
      </c>
      <c r="G122" s="3">
        <f t="shared" si="0"/>
        <v>56.265000000000001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465</v>
      </c>
      <c r="D124" s="2">
        <f>'PR-RAS'!E128</f>
        <v>0</v>
      </c>
      <c r="E124" s="2">
        <v>0</v>
      </c>
      <c r="F124" s="2">
        <v>0</v>
      </c>
      <c r="G124" s="3">
        <f t="shared" si="0"/>
        <v>57.195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2878</v>
      </c>
      <c r="D125" s="2">
        <f>'PR-RAS'!E129</f>
        <v>2482</v>
      </c>
      <c r="E125" s="2">
        <v>0</v>
      </c>
      <c r="F125" s="2">
        <v>0</v>
      </c>
      <c r="G125" s="3">
        <f t="shared" si="0"/>
        <v>972.40800000000002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2271</v>
      </c>
      <c r="D126" s="2">
        <f>'PR-RAS'!E130</f>
        <v>2038</v>
      </c>
      <c r="E126" s="2">
        <v>0</v>
      </c>
      <c r="F126" s="2">
        <v>0</v>
      </c>
      <c r="G126" s="3">
        <f t="shared" si="0"/>
        <v>793.375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607</v>
      </c>
      <c r="D127" s="2">
        <f>'PR-RAS'!E131</f>
        <v>444</v>
      </c>
      <c r="E127" s="2">
        <v>0</v>
      </c>
      <c r="F127" s="2">
        <v>0</v>
      </c>
      <c r="G127" s="3">
        <f t="shared" si="0"/>
        <v>188.37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45826.350000000006</v>
      </c>
      <c r="D130" s="2">
        <f>'PR-RAS'!E134</f>
        <v>56639.09</v>
      </c>
      <c r="E130" s="2">
        <v>0</v>
      </c>
      <c r="F130" s="2">
        <v>0</v>
      </c>
      <c r="G130" s="3">
        <f t="shared" si="0"/>
        <v>20524.484370000002</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45826.350000000006</v>
      </c>
      <c r="D131" s="2">
        <f>'PR-RAS'!E135</f>
        <v>56639.09</v>
      </c>
      <c r="E131" s="2">
        <v>0</v>
      </c>
      <c r="F131" s="2">
        <v>0</v>
      </c>
      <c r="G131" s="3">
        <f t="shared" si="0"/>
        <v>20683.588899999999</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37239.550000000003</v>
      </c>
      <c r="D132" s="2">
        <f>'PR-RAS'!E136</f>
        <v>38328.32</v>
      </c>
      <c r="E132" s="2">
        <v>0</v>
      </c>
      <c r="F132" s="2">
        <v>0</v>
      </c>
      <c r="G132" s="3">
        <f t="shared" si="0"/>
        <v>14920.400890000001</v>
      </c>
      <c r="H132" s="3">
        <f t="shared" si="1"/>
        <v>0.76999999999679858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8586.7999999999993</v>
      </c>
      <c r="D133" s="2">
        <f>'PR-RAS'!E137</f>
        <v>18310.77</v>
      </c>
      <c r="E133" s="2">
        <v>0</v>
      </c>
      <c r="F133" s="2">
        <v>0</v>
      </c>
      <c r="G133" s="3">
        <f t="shared" si="0"/>
        <v>5967.5008799999996</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811843.2</v>
      </c>
      <c r="D148" s="2">
        <f>'PR-RAS'!E152</f>
        <v>941419.30000000016</v>
      </c>
      <c r="E148" s="2">
        <v>0</v>
      </c>
      <c r="F148" s="2">
        <v>0</v>
      </c>
      <c r="G148" s="3">
        <f t="shared" si="0"/>
        <v>396118.22460000002</v>
      </c>
      <c r="H148" s="3">
        <f t="shared" si="1"/>
        <v>0.50000000011641532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726117</v>
      </c>
      <c r="D149" s="2">
        <f>'PR-RAS'!E153</f>
        <v>854879.91000000015</v>
      </c>
      <c r="E149" s="2">
        <v>0</v>
      </c>
      <c r="F149" s="2">
        <v>0</v>
      </c>
      <c r="G149" s="3">
        <f t="shared" si="0"/>
        <v>360509.76936000003</v>
      </c>
      <c r="H149" s="3">
        <f t="shared" si="1"/>
        <v>8.9999999850988388E-2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601525.27</v>
      </c>
      <c r="D150" s="2">
        <f>'PR-RAS'!E154</f>
        <v>711658.17</v>
      </c>
      <c r="E150" s="2">
        <v>0</v>
      </c>
      <c r="F150" s="2">
        <v>0</v>
      </c>
      <c r="G150" s="3">
        <f t="shared" si="0"/>
        <v>301701.39989</v>
      </c>
      <c r="H150" s="3">
        <f t="shared" si="1"/>
        <v>0.44000000006053597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589484.17000000004</v>
      </c>
      <c r="D151" s="2">
        <f>'PR-RAS'!E155</f>
        <v>693693.29</v>
      </c>
      <c r="E151" s="2">
        <v>0</v>
      </c>
      <c r="F151" s="2">
        <v>0</v>
      </c>
      <c r="G151" s="3">
        <f t="shared" si="0"/>
        <v>296530.61249999999</v>
      </c>
      <c r="H151" s="3">
        <f t="shared" si="1"/>
        <v>0.46000000007916242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12041.1</v>
      </c>
      <c r="D153" s="2">
        <f>'PR-RAS'!E157</f>
        <v>17964.88</v>
      </c>
      <c r="E153" s="2">
        <v>0</v>
      </c>
      <c r="F153" s="2">
        <v>0</v>
      </c>
      <c r="G153" s="3">
        <f t="shared" si="0"/>
        <v>7291.5707199999997</v>
      </c>
      <c r="H153" s="3">
        <f t="shared" si="1"/>
        <v>0.21999999999934516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26926.6</v>
      </c>
      <c r="D155" s="2">
        <f>'PR-RAS'!E159</f>
        <v>25798.17</v>
      </c>
      <c r="E155" s="2">
        <v>0</v>
      </c>
      <c r="F155" s="2">
        <v>0</v>
      </c>
      <c r="G155" s="3">
        <f t="shared" si="0"/>
        <v>12092.53276</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97665.13</v>
      </c>
      <c r="D156" s="2">
        <f>'PR-RAS'!E160</f>
        <v>117423.57</v>
      </c>
      <c r="E156" s="2">
        <v>0</v>
      </c>
      <c r="F156" s="2">
        <v>0</v>
      </c>
      <c r="G156" s="3">
        <f t="shared" si="0"/>
        <v>51539.401850000002</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97665.13</v>
      </c>
      <c r="D158" s="2">
        <f>'PR-RAS'!E162</f>
        <v>117423.57</v>
      </c>
      <c r="E158" s="2">
        <v>0</v>
      </c>
      <c r="F158" s="2">
        <v>0</v>
      </c>
      <c r="G158" s="3">
        <f t="shared" si="0"/>
        <v>52204.426390000001</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85154.25</v>
      </c>
      <c r="D160" s="2">
        <f>'PR-RAS'!E164</f>
        <v>86093.72</v>
      </c>
      <c r="E160" s="2">
        <v>0</v>
      </c>
      <c r="F160" s="2">
        <v>0</v>
      </c>
      <c r="G160" s="3">
        <f t="shared" si="0"/>
        <v>40917.328710000002</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32665.340000000004</v>
      </c>
      <c r="D161" s="2">
        <f>'PR-RAS'!E165</f>
        <v>33183.57</v>
      </c>
      <c r="E161" s="2">
        <v>0</v>
      </c>
      <c r="F161" s="2">
        <v>0</v>
      </c>
      <c r="G161" s="3">
        <f t="shared" si="0"/>
        <v>15845.196800000002</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5018.76</v>
      </c>
      <c r="D162" s="2">
        <f>'PR-RAS'!E166</f>
        <v>5498.11</v>
      </c>
      <c r="E162" s="2">
        <v>0</v>
      </c>
      <c r="F162" s="2">
        <v>0</v>
      </c>
      <c r="G162" s="3">
        <f t="shared" si="0"/>
        <v>2578.4117799999999</v>
      </c>
      <c r="H162" s="3">
        <f t="shared" si="1"/>
        <v>0.3499999999994543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11616.68</v>
      </c>
      <c r="D163" s="2">
        <f>'PR-RAS'!E167</f>
        <v>7520.26</v>
      </c>
      <c r="E163" s="2">
        <v>0</v>
      </c>
      <c r="F163" s="2">
        <v>0</v>
      </c>
      <c r="G163" s="3">
        <f t="shared" si="0"/>
        <v>4318.4664000000002</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16029.9</v>
      </c>
      <c r="D164" s="2">
        <f>'PR-RAS'!E168</f>
        <v>20165.2</v>
      </c>
      <c r="E164" s="2">
        <v>0</v>
      </c>
      <c r="F164" s="2">
        <v>0</v>
      </c>
      <c r="G164" s="3">
        <f t="shared" si="0"/>
        <v>9186.7289000000001</v>
      </c>
      <c r="H164" s="3">
        <f t="shared" si="1"/>
        <v>0.30000000000109139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6642.53</v>
      </c>
      <c r="D166" s="2">
        <f>'PR-RAS'!E170</f>
        <v>12819.64</v>
      </c>
      <c r="E166" s="2">
        <v>0</v>
      </c>
      <c r="F166" s="2">
        <v>0</v>
      </c>
      <c r="G166" s="3">
        <f t="shared" si="0"/>
        <v>5326.4986499999995</v>
      </c>
      <c r="H166" s="3">
        <f t="shared" si="1"/>
        <v>0.83000000000083674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3716.37</v>
      </c>
      <c r="D167" s="2">
        <f>'PR-RAS'!E171</f>
        <v>5349.43</v>
      </c>
      <c r="E167" s="2">
        <v>0</v>
      </c>
      <c r="F167" s="2">
        <v>0</v>
      </c>
      <c r="G167" s="3">
        <f t="shared" si="0"/>
        <v>2392.9281799999999</v>
      </c>
      <c r="H167" s="3">
        <f t="shared" si="1"/>
        <v>0.8000000000001819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1709.94</v>
      </c>
      <c r="D168" s="2">
        <f>'PR-RAS'!E172</f>
        <v>1895.22</v>
      </c>
      <c r="E168" s="2">
        <v>0</v>
      </c>
      <c r="F168" s="2">
        <v>0</v>
      </c>
      <c r="G168" s="3">
        <f t="shared" si="0"/>
        <v>918.56346000000008</v>
      </c>
      <c r="H168" s="3">
        <f t="shared" si="1"/>
        <v>0.27999999999997272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119.1</v>
      </c>
      <c r="D170" s="2">
        <f>'PR-RAS'!E174</f>
        <v>124.75</v>
      </c>
      <c r="E170" s="2">
        <v>0</v>
      </c>
      <c r="F170" s="2">
        <v>0</v>
      </c>
      <c r="G170" s="3">
        <f t="shared" si="0"/>
        <v>62.293400000000005</v>
      </c>
      <c r="H170" s="3">
        <f t="shared" si="1"/>
        <v>0.34999999999999432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1097.1199999999999</v>
      </c>
      <c r="D171" s="2">
        <f>'PR-RAS'!E175</f>
        <v>4594.1099999999997</v>
      </c>
      <c r="E171" s="2">
        <v>0</v>
      </c>
      <c r="F171" s="2">
        <v>0</v>
      </c>
      <c r="G171" s="3">
        <f t="shared" si="0"/>
        <v>1748.5078000000001</v>
      </c>
      <c r="H171" s="3">
        <f t="shared" si="1"/>
        <v>0.22999999999956344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856.13</v>
      </c>
      <c r="E173" s="2">
        <v>0</v>
      </c>
      <c r="F173" s="2">
        <v>0</v>
      </c>
      <c r="G173" s="3">
        <f t="shared" si="0"/>
        <v>294.50871999999998</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25404.58</v>
      </c>
      <c r="D174" s="2">
        <f>'PR-RAS'!E178</f>
        <v>24236.21</v>
      </c>
      <c r="E174" s="2">
        <v>0</v>
      </c>
      <c r="F174" s="2">
        <v>0</v>
      </c>
      <c r="G174" s="3">
        <f t="shared" si="0"/>
        <v>12780.721</v>
      </c>
      <c r="H174" s="3">
        <f t="shared" si="1"/>
        <v>0.62999999999738066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4371.6400000000003</v>
      </c>
      <c r="D175" s="2">
        <f>'PR-RAS'!E179</f>
        <v>7877.55</v>
      </c>
      <c r="E175" s="2">
        <v>0</v>
      </c>
      <c r="F175" s="2">
        <v>0</v>
      </c>
      <c r="G175" s="3">
        <f t="shared" si="0"/>
        <v>3502.05276</v>
      </c>
      <c r="H175" s="3">
        <f t="shared" si="1"/>
        <v>0.80999999999949068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962.5</v>
      </c>
      <c r="D176" s="2">
        <f>'PR-RAS'!E180</f>
        <v>1270.5</v>
      </c>
      <c r="E176" s="2">
        <v>0</v>
      </c>
      <c r="F176" s="2">
        <v>0</v>
      </c>
      <c r="G176" s="3">
        <f t="shared" si="0"/>
        <v>613.11249999999995</v>
      </c>
      <c r="H176" s="3">
        <f t="shared" si="1"/>
        <v>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80.02</v>
      </c>
      <c r="D177" s="2">
        <f>'PR-RAS'!E181</f>
        <v>28.36</v>
      </c>
      <c r="E177" s="2">
        <v>0</v>
      </c>
      <c r="F177" s="2">
        <v>0</v>
      </c>
      <c r="G177" s="3">
        <f t="shared" si="0"/>
        <v>24.066240000000001</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3894.32</v>
      </c>
      <c r="D179" s="2">
        <f>'PR-RAS'!E183</f>
        <v>3941.46</v>
      </c>
      <c r="E179" s="2">
        <v>0</v>
      </c>
      <c r="F179" s="2">
        <v>0</v>
      </c>
      <c r="G179" s="3">
        <f t="shared" si="0"/>
        <v>2096.34872</v>
      </c>
      <c r="H179" s="3">
        <f t="shared" si="1"/>
        <v>0.78000000000020009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610.54</v>
      </c>
      <c r="D180" s="2">
        <f>'PR-RAS'!E184</f>
        <v>1539.61</v>
      </c>
      <c r="E180" s="2">
        <v>0</v>
      </c>
      <c r="F180" s="2">
        <v>0</v>
      </c>
      <c r="G180" s="3">
        <f t="shared" si="0"/>
        <v>660.46703999999988</v>
      </c>
      <c r="H180" s="3">
        <f t="shared" si="1"/>
        <v>0.85000000000013642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5016.6099999999997</v>
      </c>
      <c r="D181" s="2">
        <f>'PR-RAS'!E185</f>
        <v>3475.32</v>
      </c>
      <c r="E181" s="2">
        <v>0</v>
      </c>
      <c r="F181" s="2">
        <v>0</v>
      </c>
      <c r="G181" s="3">
        <f t="shared" si="0"/>
        <v>2154.105</v>
      </c>
      <c r="H181" s="3">
        <f t="shared" si="1"/>
        <v>0.71000000000049113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1998.97</v>
      </c>
      <c r="D182" s="2">
        <f>'PR-RAS'!E186</f>
        <v>1980</v>
      </c>
      <c r="E182" s="2">
        <v>0</v>
      </c>
      <c r="F182" s="2">
        <v>0</v>
      </c>
      <c r="G182" s="3">
        <f t="shared" si="0"/>
        <v>1078.57357</v>
      </c>
      <c r="H182" s="3">
        <f t="shared" si="1"/>
        <v>2.9999999999972715E-2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8469.98</v>
      </c>
      <c r="D183" s="2">
        <f>'PR-RAS'!E187</f>
        <v>4123.41</v>
      </c>
      <c r="E183" s="2">
        <v>0</v>
      </c>
      <c r="F183" s="2">
        <v>0</v>
      </c>
      <c r="G183" s="3">
        <f t="shared" si="0"/>
        <v>3042.4575999999997</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15914.47</v>
      </c>
      <c r="D184" s="2">
        <f>'PR-RAS'!E188</f>
        <v>10067.19</v>
      </c>
      <c r="E184" s="2">
        <v>0</v>
      </c>
      <c r="F184" s="2">
        <v>0</v>
      </c>
      <c r="G184" s="3">
        <f t="shared" si="0"/>
        <v>6596.9395499999991</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4527.33</v>
      </c>
      <c r="D190" s="2">
        <f>'PR-RAS'!E194</f>
        <v>5787.1100000000006</v>
      </c>
      <c r="E190" s="2">
        <v>0</v>
      </c>
      <c r="F190" s="2">
        <v>0</v>
      </c>
      <c r="G190" s="3">
        <f t="shared" si="0"/>
        <v>3043.1929500000001</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116.36</v>
      </c>
      <c r="D192" s="2">
        <f>'PR-RAS'!E196</f>
        <v>153.69</v>
      </c>
      <c r="E192" s="2">
        <v>0</v>
      </c>
      <c r="F192" s="2">
        <v>0</v>
      </c>
      <c r="G192" s="3">
        <f t="shared" si="0"/>
        <v>80.934340000000006</v>
      </c>
      <c r="H192" s="3">
        <f t="shared" si="1"/>
        <v>0.67000000000000171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537.07000000000005</v>
      </c>
      <c r="D193" s="2">
        <f>'PR-RAS'!E197</f>
        <v>1841.32</v>
      </c>
      <c r="E193" s="2">
        <v>0</v>
      </c>
      <c r="F193" s="2">
        <v>0</v>
      </c>
      <c r="G193" s="3">
        <f t="shared" si="0"/>
        <v>810.18432000000007</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2171.1999999999998</v>
      </c>
      <c r="D195" s="2">
        <f>'PR-RAS'!E199</f>
        <v>2496</v>
      </c>
      <c r="E195" s="2">
        <v>0</v>
      </c>
      <c r="F195" s="2">
        <v>0</v>
      </c>
      <c r="G195" s="3">
        <f t="shared" si="0"/>
        <v>1389.6608000000001</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1702.7</v>
      </c>
      <c r="D197" s="2">
        <f>'PR-RAS'!E201</f>
        <v>1296.0999999999999</v>
      </c>
      <c r="E197" s="2">
        <v>0</v>
      </c>
      <c r="F197" s="2">
        <v>0</v>
      </c>
      <c r="G197" s="3">
        <f t="shared" si="0"/>
        <v>841.80039999999997</v>
      </c>
      <c r="H197" s="3">
        <f t="shared" si="1"/>
        <v>0.39999999999986358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v>
      </c>
      <c r="D198" s="2">
        <f>'PR-RAS'!E202</f>
        <v>0</v>
      </c>
      <c r="E198" s="2">
        <v>0</v>
      </c>
      <c r="F198" s="2">
        <v>0</v>
      </c>
      <c r="G198" s="3">
        <f t="shared" si="0"/>
        <v>13.002000000000001</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v>
      </c>
      <c r="D212" s="2">
        <f>'PR-RAS'!E216</f>
        <v>0</v>
      </c>
      <c r="E212" s="2">
        <v>0</v>
      </c>
      <c r="F212" s="2">
        <v>0</v>
      </c>
      <c r="G212" s="3">
        <f t="shared" si="0"/>
        <v>13.926</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v>
      </c>
      <c r="D216" s="2">
        <f>'PR-RAS'!E220</f>
        <v>0</v>
      </c>
      <c r="E216" s="2">
        <v>0</v>
      </c>
      <c r="F216" s="2">
        <v>0</v>
      </c>
      <c r="G216" s="3">
        <f t="shared" si="0"/>
        <v>14.19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101.95</v>
      </c>
      <c r="D226" s="2">
        <f>'PR-RAS'!E230</f>
        <v>70.25</v>
      </c>
      <c r="E226" s="2">
        <v>0</v>
      </c>
      <c r="F226" s="2">
        <v>0</v>
      </c>
      <c r="G226" s="3">
        <f t="shared" si="0"/>
        <v>54.551249999999996</v>
      </c>
      <c r="H226" s="3">
        <f t="shared" si="1"/>
        <v>0.29999999999999716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101.95</v>
      </c>
      <c r="D253" s="2">
        <f>'PR-RAS'!E257</f>
        <v>70.25</v>
      </c>
      <c r="E253" s="2">
        <v>0</v>
      </c>
      <c r="F253" s="2">
        <v>0</v>
      </c>
      <c r="G253" s="3">
        <f t="shared" si="0"/>
        <v>61.0974</v>
      </c>
      <c r="H253" s="3">
        <f t="shared" si="1"/>
        <v>0.29999999999999716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101.95</v>
      </c>
      <c r="D254" s="2">
        <f>'PR-RAS'!E258</f>
        <v>70.25</v>
      </c>
      <c r="E254" s="2">
        <v>0</v>
      </c>
      <c r="F254" s="2">
        <v>0</v>
      </c>
      <c r="G254" s="3">
        <f t="shared" si="0"/>
        <v>61.339849999999998</v>
      </c>
      <c r="H254" s="3">
        <f t="shared" si="1"/>
        <v>0.29999999999999716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404</v>
      </c>
      <c r="D269" s="2">
        <f>'PR-RAS'!E273</f>
        <v>375.42</v>
      </c>
      <c r="E269" s="2">
        <v>0</v>
      </c>
      <c r="F269" s="2">
        <v>0</v>
      </c>
      <c r="G269" s="3">
        <f t="shared" si="0"/>
        <v>309.49712000000005</v>
      </c>
      <c r="H269" s="3">
        <f t="shared" si="1"/>
        <v>0.42000000000001592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404</v>
      </c>
      <c r="D270" s="2">
        <f>'PR-RAS'!E274</f>
        <v>375.42</v>
      </c>
      <c r="E270" s="2">
        <v>0</v>
      </c>
      <c r="F270" s="2">
        <v>0</v>
      </c>
      <c r="G270" s="3">
        <f t="shared" si="0"/>
        <v>310.65196000000003</v>
      </c>
      <c r="H270" s="3">
        <f t="shared" si="1"/>
        <v>0.42000000000001592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404</v>
      </c>
      <c r="D272" s="2">
        <f>'PR-RAS'!E276</f>
        <v>375.42</v>
      </c>
      <c r="E272" s="2">
        <v>0</v>
      </c>
      <c r="F272" s="2">
        <v>0</v>
      </c>
      <c r="G272" s="3">
        <f t="shared" si="0"/>
        <v>312.96164000000005</v>
      </c>
      <c r="H272" s="3">
        <f t="shared" si="1"/>
        <v>0.42000000000001592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811843.2</v>
      </c>
      <c r="D295" s="2">
        <f>'PR-RAS'!E299</f>
        <v>941419.30000000016</v>
      </c>
      <c r="E295" s="2">
        <v>0</v>
      </c>
      <c r="F295" s="2">
        <v>0</v>
      </c>
      <c r="G295" s="3">
        <f t="shared" si="12"/>
        <v>792236.44920000003</v>
      </c>
      <c r="H295" s="3">
        <f t="shared" si="13"/>
        <v>0.50000000011641532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19278.65000000014</v>
      </c>
      <c r="D296" s="2">
        <f>'PR-RAS'!E300</f>
        <v>0</v>
      </c>
      <c r="E296" s="2">
        <v>0</v>
      </c>
      <c r="F296" s="2">
        <v>0</v>
      </c>
      <c r="G296" s="3">
        <f t="shared" si="12"/>
        <v>5687.2017500000411</v>
      </c>
      <c r="H296" s="3">
        <f t="shared" si="13"/>
        <v>0.34999999986030161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66400.700000000186</v>
      </c>
      <c r="E297" s="2">
        <v>0</v>
      </c>
      <c r="F297" s="2">
        <v>0</v>
      </c>
      <c r="G297" s="3">
        <f t="shared" si="12"/>
        <v>39309.214400000106</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41931.79</v>
      </c>
      <c r="D298" s="2">
        <f>'PR-RAS'!E302</f>
        <v>22409.84</v>
      </c>
      <c r="E298" s="2">
        <v>0</v>
      </c>
      <c r="F298" s="2">
        <v>0</v>
      </c>
      <c r="G298" s="3">
        <f t="shared" si="12"/>
        <v>25765.186589999998</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77973.77</v>
      </c>
      <c r="E300" s="2">
        <v>0</v>
      </c>
      <c r="F300" s="2">
        <v>0</v>
      </c>
      <c r="G300" s="3">
        <f t="shared" si="12"/>
        <v>46628.314460000001</v>
      </c>
      <c r="H300" s="3">
        <f t="shared" si="13"/>
        <v>0.22999999999592546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9713.0300000000007</v>
      </c>
      <c r="D355" s="2">
        <f>'PR-RAS'!E360</f>
        <v>19684.13</v>
      </c>
      <c r="E355" s="2">
        <v>0</v>
      </c>
      <c r="F355" s="2">
        <v>0</v>
      </c>
      <c r="G355" s="3">
        <f t="shared" si="12"/>
        <v>17374.77666</v>
      </c>
      <c r="H355" s="3">
        <f t="shared" si="13"/>
        <v>0.16000000000167347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9713.0300000000007</v>
      </c>
      <c r="D368" s="2">
        <f>'PR-RAS'!E373</f>
        <v>19684.13</v>
      </c>
      <c r="E368" s="2">
        <v>0</v>
      </c>
      <c r="F368" s="2">
        <v>0</v>
      </c>
      <c r="G368" s="3">
        <f t="shared" si="12"/>
        <v>18012.833429999999</v>
      </c>
      <c r="H368" s="3">
        <f t="shared" si="13"/>
        <v>0.16000000000167347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8115.68</v>
      </c>
      <c r="D374" s="2">
        <f>'PR-RAS'!E379</f>
        <v>18050.18</v>
      </c>
      <c r="E374" s="2">
        <v>0</v>
      </c>
      <c r="F374" s="2">
        <v>0</v>
      </c>
      <c r="G374" s="3">
        <f t="shared" si="12"/>
        <v>16492.582920000001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2762.87</v>
      </c>
      <c r="D375" s="2">
        <f>'PR-RAS'!E380</f>
        <v>4588.42</v>
      </c>
      <c r="E375" s="2">
        <v>0</v>
      </c>
      <c r="F375" s="2">
        <v>0</v>
      </c>
      <c r="G375" s="3">
        <f t="shared" si="12"/>
        <v>4465.45154</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1051.99</v>
      </c>
      <c r="E376" s="2">
        <v>0</v>
      </c>
      <c r="F376" s="2">
        <v>0</v>
      </c>
      <c r="G376" s="3">
        <f t="shared" si="12"/>
        <v>788.99250000000006</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1888.3</v>
      </c>
      <c r="D377" s="2">
        <f>'PR-RAS'!E382</f>
        <v>999</v>
      </c>
      <c r="E377" s="2">
        <v>0</v>
      </c>
      <c r="F377" s="2">
        <v>0</v>
      </c>
      <c r="G377" s="3">
        <f t="shared" si="12"/>
        <v>1461.2488000000001</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392.23</v>
      </c>
      <c r="D378" s="2">
        <f>'PR-RAS'!E383</f>
        <v>4795.3999999999996</v>
      </c>
      <c r="E378" s="2">
        <v>0</v>
      </c>
      <c r="F378" s="2">
        <v>0</v>
      </c>
      <c r="G378" s="3">
        <f t="shared" si="12"/>
        <v>3763.6023099999998</v>
      </c>
      <c r="H378" s="3">
        <f t="shared" si="13"/>
        <v>0.62999999999965439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1360.18</v>
      </c>
      <c r="D379" s="2">
        <f>'PR-RAS'!E384</f>
        <v>1165.3599999999999</v>
      </c>
      <c r="E379" s="2">
        <v>0</v>
      </c>
      <c r="F379" s="2">
        <v>0</v>
      </c>
      <c r="G379" s="3">
        <f t="shared" si="12"/>
        <v>1395.1601999999998</v>
      </c>
      <c r="H379" s="3">
        <f t="shared" si="13"/>
        <v>0.53999999999996362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1712.1</v>
      </c>
      <c r="D380" s="2">
        <f>'PR-RAS'!E385</f>
        <v>0</v>
      </c>
      <c r="E380" s="2">
        <v>0</v>
      </c>
      <c r="F380" s="2">
        <v>0</v>
      </c>
      <c r="G380" s="3">
        <f t="shared" si="12"/>
        <v>648.88589999999999</v>
      </c>
      <c r="H380" s="3">
        <f t="shared" si="13"/>
        <v>9.9999999999909051E-2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5450.01</v>
      </c>
      <c r="E381" s="2">
        <v>0</v>
      </c>
      <c r="F381" s="2">
        <v>0</v>
      </c>
      <c r="G381" s="3">
        <f t="shared" si="12"/>
        <v>4142.0075999999999</v>
      </c>
      <c r="H381" s="3">
        <f t="shared" si="13"/>
        <v>1.0000000000218279E-2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1597.35</v>
      </c>
      <c r="D388" s="2">
        <f>'PR-RAS'!E393</f>
        <v>1633.95</v>
      </c>
      <c r="E388" s="2">
        <v>0</v>
      </c>
      <c r="F388" s="2">
        <v>0</v>
      </c>
      <c r="G388" s="3">
        <f t="shared" si="12"/>
        <v>1882.85175</v>
      </c>
      <c r="H388" s="3">
        <f t="shared" si="13"/>
        <v>0.39999999999986358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1597.35</v>
      </c>
      <c r="D389" s="2">
        <f>'PR-RAS'!E394</f>
        <v>1633.95</v>
      </c>
      <c r="E389" s="2">
        <v>0</v>
      </c>
      <c r="F389" s="2">
        <v>0</v>
      </c>
      <c r="G389" s="3">
        <f t="shared" si="12"/>
        <v>1887.7170000000001</v>
      </c>
      <c r="H389" s="3">
        <f t="shared" si="13"/>
        <v>0.39999999999986358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9713.0300000000007</v>
      </c>
      <c r="D413" s="2">
        <f>'PR-RAS'!E418</f>
        <v>19684.13</v>
      </c>
      <c r="E413" s="2">
        <v>0</v>
      </c>
      <c r="F413" s="2">
        <v>0</v>
      </c>
      <c r="G413" s="3">
        <f t="shared" si="12"/>
        <v>20221.491480000001</v>
      </c>
      <c r="H413" s="3">
        <f t="shared" si="13"/>
        <v>0.16000000000167347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144.03</v>
      </c>
      <c r="E414" s="2">
        <v>0</v>
      </c>
      <c r="F414" s="2">
        <v>0</v>
      </c>
      <c r="G414" s="3">
        <f t="shared" si="12"/>
        <v>118.96878</v>
      </c>
      <c r="H414" s="3">
        <f t="shared" si="13"/>
        <v>3.0000000000001137E-2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831121.85000000009</v>
      </c>
      <c r="D417" s="2">
        <f>'PR-RAS'!E422</f>
        <v>875018.6</v>
      </c>
      <c r="E417" s="2">
        <v>0</v>
      </c>
      <c r="F417" s="2">
        <v>0</v>
      </c>
      <c r="G417" s="3">
        <f t="shared" si="12"/>
        <v>1073762.1647999999</v>
      </c>
      <c r="H417" s="3">
        <f t="shared" si="13"/>
        <v>0.54999999993015081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821556.23</v>
      </c>
      <c r="D418" s="2">
        <f>'PR-RAS'!E423</f>
        <v>961103.43000000017</v>
      </c>
      <c r="E418" s="2">
        <v>0</v>
      </c>
      <c r="F418" s="2">
        <v>0</v>
      </c>
      <c r="G418" s="3">
        <f t="shared" si="12"/>
        <v>1144149.2085300002</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9565.6200000001118</v>
      </c>
      <c r="D419" s="2">
        <f>'PR-RAS'!E424</f>
        <v>0</v>
      </c>
      <c r="E419" s="2">
        <v>0</v>
      </c>
      <c r="F419" s="2">
        <v>0</v>
      </c>
      <c r="G419" s="3">
        <f t="shared" si="12"/>
        <v>3998.4291600000465</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86084.830000000191</v>
      </c>
      <c r="E420" s="2">
        <v>0</v>
      </c>
      <c r="F420" s="2">
        <v>0</v>
      </c>
      <c r="G420" s="3">
        <f t="shared" si="12"/>
        <v>72139.087540000153</v>
      </c>
      <c r="H420" s="3">
        <f t="shared" si="13"/>
        <v>0.16999999980907887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41931.79</v>
      </c>
      <c r="D421" s="2">
        <f>'PR-RAS'!E426</f>
        <v>22553.87</v>
      </c>
      <c r="E421" s="2">
        <v>0</v>
      </c>
      <c r="F421" s="2">
        <v>0</v>
      </c>
      <c r="G421" s="3">
        <f t="shared" si="12"/>
        <v>36556.602599999998</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77973.77</v>
      </c>
      <c r="E423" s="2">
        <v>0</v>
      </c>
      <c r="F423" s="2">
        <v>0</v>
      </c>
      <c r="G423" s="3">
        <f t="shared" si="12"/>
        <v>65809.861879999997</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831121.85000000009</v>
      </c>
      <c r="D637" s="2">
        <f>'PR-RAS'!E643</f>
        <v>875018.6</v>
      </c>
      <c r="E637" s="2">
        <v>0</v>
      </c>
      <c r="F637" s="2">
        <v>0</v>
      </c>
      <c r="G637" s="3">
        <f t="shared" si="14"/>
        <v>1641617.1557999998</v>
      </c>
      <c r="H637" s="3">
        <f t="shared" si="15"/>
        <v>0.54999999993015081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821556.23</v>
      </c>
      <c r="D638" s="2">
        <f>'PR-RAS'!E644</f>
        <v>961103.43000000017</v>
      </c>
      <c r="E638" s="2">
        <v>0</v>
      </c>
      <c r="F638" s="2">
        <v>0</v>
      </c>
      <c r="G638" s="3">
        <f t="shared" si="14"/>
        <v>1747777.0883300002</v>
      </c>
      <c r="H638" s="3">
        <f t="shared" si="15"/>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9565.6200000001118</v>
      </c>
      <c r="D639" s="2">
        <f>'PR-RAS'!E645</f>
        <v>0</v>
      </c>
      <c r="E639" s="2">
        <v>0</v>
      </c>
      <c r="F639" s="2">
        <v>0</v>
      </c>
      <c r="G639" s="3">
        <f t="shared" si="14"/>
        <v>6102.8655600000711</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86084.830000000191</v>
      </c>
      <c r="E640" s="2">
        <v>0</v>
      </c>
      <c r="F640" s="2">
        <v>0</v>
      </c>
      <c r="G640" s="3">
        <f t="shared" si="14"/>
        <v>110016.41274000025</v>
      </c>
      <c r="H640" s="3">
        <f t="shared" si="15"/>
        <v>0.16999999980907887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41931.79</v>
      </c>
      <c r="D641" s="2">
        <f>'PR-RAS'!E647</f>
        <v>22553.87</v>
      </c>
      <c r="E641" s="2">
        <v>0</v>
      </c>
      <c r="F641" s="2">
        <v>0</v>
      </c>
      <c r="G641" s="3">
        <f t="shared" si="14"/>
        <v>55705.299200000001</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51497.410000000113</v>
      </c>
      <c r="D643" s="2">
        <f>'PR-RAS'!E649</f>
        <v>0</v>
      </c>
      <c r="E643" s="2">
        <v>0</v>
      </c>
      <c r="F643" s="2">
        <v>0</v>
      </c>
      <c r="G643" s="3">
        <f t="shared" si="14"/>
        <v>33061.337220000074</v>
      </c>
      <c r="H643" s="3">
        <f t="shared" si="15"/>
        <v>0.41000000011263182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63530.960000000196</v>
      </c>
      <c r="E644" s="2">
        <v>0</v>
      </c>
      <c r="F644" s="2">
        <v>0</v>
      </c>
      <c r="G644" s="3">
        <f t="shared" si="14"/>
        <v>81700.814560000246</v>
      </c>
      <c r="H644" s="3">
        <f t="shared" si="15"/>
        <v>3.9999999804422259E-2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56934.22</v>
      </c>
      <c r="D647" s="2">
        <f>'PR-RAS'!E654</f>
        <v>51556.19</v>
      </c>
      <c r="E647" s="2">
        <v>0</v>
      </c>
      <c r="F647" s="2">
        <v>0</v>
      </c>
      <c r="G647" s="3">
        <f t="shared" si="14"/>
        <v>103390.1036</v>
      </c>
      <c r="H647" s="3">
        <f t="shared" si="15"/>
        <v>0.41000000000349246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56934.22</v>
      </c>
      <c r="D648" s="2">
        <f>'PR-RAS'!E655</f>
        <v>51556.19</v>
      </c>
      <c r="E648" s="2">
        <v>0</v>
      </c>
      <c r="F648" s="2">
        <v>0</v>
      </c>
      <c r="G648" s="3">
        <f t="shared" si="14"/>
        <v>103550.1502</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27</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731070.04</v>
      </c>
      <c r="D676" s="2">
        <f>'PR-RAS'!E683</f>
        <v>792311.13</v>
      </c>
      <c r="E676" s="2">
        <v>0</v>
      </c>
      <c r="F676" s="2">
        <v>0</v>
      </c>
      <c r="G676" s="3">
        <f t="shared" si="14"/>
        <v>1563092.3025</v>
      </c>
      <c r="H676" s="3">
        <f t="shared" si="15"/>
        <v>0.17000000004190952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v>
      </c>
      <c r="D677" s="2">
        <f>'PR-RAS'!E684</f>
        <v>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760.12</v>
      </c>
      <c r="E678" s="2">
        <v>0</v>
      </c>
      <c r="F678" s="2">
        <v>0</v>
      </c>
      <c r="G678" s="3">
        <f t="shared" si="14"/>
        <v>1286.4624800000001</v>
      </c>
      <c r="H678" s="3">
        <f t="shared" si="15"/>
        <v>0.12000000000000455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47441.4</v>
      </c>
      <c r="D695" s="2">
        <f>'PR-RAS'!E702</f>
        <v>21561.07</v>
      </c>
      <c r="E695" s="2">
        <v>0</v>
      </c>
      <c r="F695" s="2">
        <v>0</v>
      </c>
      <c r="G695" s="3">
        <f t="shared" si="14"/>
        <v>62851.09676</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50</v>
      </c>
      <c r="E717" s="2">
        <v>0</v>
      </c>
      <c r="F717" s="2">
        <v>0</v>
      </c>
      <c r="G717" s="3">
        <f t="shared" si="14"/>
        <v>71.599999999999994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220.72</v>
      </c>
      <c r="E726" s="2">
        <v>0</v>
      </c>
      <c r="F726" s="2">
        <v>0</v>
      </c>
      <c r="G726" s="3">
        <f t="shared" si="14"/>
        <v>960.13199999999995</v>
      </c>
      <c r="H726" s="3">
        <f t="shared" si="15"/>
        <v>0.40000000000000568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11616.68</v>
      </c>
      <c r="D727" s="2">
        <f>'PR-RAS'!E734</f>
        <v>7520.26</v>
      </c>
      <c r="E727" s="2">
        <v>0</v>
      </c>
      <c r="F727" s="2">
        <v>0</v>
      </c>
      <c r="G727" s="3">
        <f t="shared" si="14"/>
        <v>19353.127199999999</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610.54</v>
      </c>
      <c r="D729" s="2">
        <f>'PR-RAS'!E736</f>
        <v>1539.61</v>
      </c>
      <c r="E729" s="2">
        <v>0</v>
      </c>
      <c r="F729" s="2">
        <v>0</v>
      </c>
      <c r="G729" s="3">
        <f t="shared" si="14"/>
        <v>2686.1452799999997</v>
      </c>
      <c r="H729" s="3">
        <f t="shared" si="15"/>
        <v>0.85000000000013642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130.91</v>
      </c>
      <c r="E730" s="2">
        <v>0</v>
      </c>
      <c r="F730" s="2">
        <v>0</v>
      </c>
      <c r="G730" s="3">
        <f t="shared" si="14"/>
        <v>190.86677999999998</v>
      </c>
      <c r="H730" s="3">
        <f t="shared" si="15"/>
        <v>9.0000000000003411E-2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5016.6099999999997</v>
      </c>
      <c r="D731" s="2">
        <f>'PR-RAS'!E738</f>
        <v>3344.41</v>
      </c>
      <c r="E731" s="2">
        <v>0</v>
      </c>
      <c r="F731" s="2">
        <v>0</v>
      </c>
      <c r="G731" s="3">
        <f t="shared" si="14"/>
        <v>8544.9639000000006</v>
      </c>
      <c r="H731" s="3">
        <f t="shared" si="15"/>
        <v>0.8000000000001819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145521.32000000007</v>
      </c>
      <c r="D1011" s="7">
        <f>BILANCA!E6</f>
        <v>226768.02999999997</v>
      </c>
      <c r="E1011" s="7">
        <v>0</v>
      </c>
      <c r="F1011" s="7">
        <v>0</v>
      </c>
      <c r="G1011" s="8">
        <f t="shared" ref="G1011:G1306" si="38">B1011/1000*C1011+B1011/500*D1011</f>
        <v>599.05737999999997</v>
      </c>
      <c r="H1011" s="8">
        <f t="shared" si="35"/>
        <v>0.3500000000349246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93462.980000000069</v>
      </c>
      <c r="D1012" s="2">
        <f>BILANCA!E7</f>
        <v>93579.539999999979</v>
      </c>
      <c r="E1012" s="2">
        <v>0</v>
      </c>
      <c r="F1012" s="2">
        <v>0</v>
      </c>
      <c r="G1012" s="3">
        <f t="shared" si="38"/>
        <v>561.24412000000007</v>
      </c>
      <c r="H1012" s="3">
        <f t="shared" si="35"/>
        <v>0.47999999995226972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93462.980000000069</v>
      </c>
      <c r="D1017" s="2">
        <f>BILANCA!E12</f>
        <v>93579.539999999979</v>
      </c>
      <c r="E1017" s="2">
        <v>0</v>
      </c>
      <c r="F1017" s="2">
        <v>0</v>
      </c>
      <c r="G1017" s="3">
        <f t="shared" si="38"/>
        <v>1964.3544200000001</v>
      </c>
      <c r="H1017" s="3">
        <f t="shared" si="35"/>
        <v>0.47999999995226972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51503.850000000064</v>
      </c>
      <c r="D1024" s="2">
        <f>BILANCA!E19</f>
        <v>50344.609999999986</v>
      </c>
      <c r="E1024" s="2">
        <v>0</v>
      </c>
      <c r="F1024" s="2">
        <v>0</v>
      </c>
      <c r="G1024" s="3">
        <f t="shared" si="38"/>
        <v>2130.7029800000005</v>
      </c>
      <c r="H1024" s="3">
        <f t="shared" si="35"/>
        <v>0.53999999994994141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180528.63</v>
      </c>
      <c r="D1025" s="2">
        <f>BILANCA!E20</f>
        <v>185117.05</v>
      </c>
      <c r="E1025" s="2">
        <v>0</v>
      </c>
      <c r="F1025" s="2">
        <v>0</v>
      </c>
      <c r="G1025" s="3">
        <f t="shared" si="38"/>
        <v>8261.4409500000002</v>
      </c>
      <c r="H1025" s="3">
        <f t="shared" si="35"/>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8089.62</v>
      </c>
      <c r="D1026" s="2">
        <f>BILANCA!E21</f>
        <v>9141.61</v>
      </c>
      <c r="E1026" s="2">
        <v>0</v>
      </c>
      <c r="F1026" s="2">
        <v>0</v>
      </c>
      <c r="G1026" s="3">
        <f t="shared" si="38"/>
        <v>421.96544</v>
      </c>
      <c r="H1026" s="3">
        <f t="shared" si="35"/>
        <v>0.76999999999952706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7399.23</v>
      </c>
      <c r="D1027" s="2">
        <f>BILANCA!E22</f>
        <v>8398.23</v>
      </c>
      <c r="E1027" s="2">
        <v>0</v>
      </c>
      <c r="F1027" s="2">
        <v>0</v>
      </c>
      <c r="G1027" s="3">
        <f t="shared" si="38"/>
        <v>411.32673</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392.23</v>
      </c>
      <c r="D1028" s="2">
        <f>BILANCA!E23</f>
        <v>5187.63</v>
      </c>
      <c r="E1028" s="2">
        <v>0</v>
      </c>
      <c r="F1028" s="2">
        <v>0</v>
      </c>
      <c r="G1028" s="3">
        <f t="shared" si="38"/>
        <v>193.81481999999997</v>
      </c>
      <c r="H1028" s="3">
        <f t="shared" si="35"/>
        <v>0.59999999999990905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4989.7</v>
      </c>
      <c r="D1029" s="2">
        <f>BILANCA!E24</f>
        <v>6155.06</v>
      </c>
      <c r="E1029" s="2">
        <v>0</v>
      </c>
      <c r="F1029" s="2">
        <v>0</v>
      </c>
      <c r="G1029" s="3">
        <f t="shared" si="38"/>
        <v>328.69657999999998</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4678.79</v>
      </c>
      <c r="D1030" s="2">
        <f>BILANCA!E25</f>
        <v>4678.79</v>
      </c>
      <c r="E1030" s="2">
        <v>0</v>
      </c>
      <c r="F1030" s="2">
        <v>0</v>
      </c>
      <c r="G1030" s="3">
        <f t="shared" si="38"/>
        <v>280.72739999999999</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3469.51</v>
      </c>
      <c r="D1031" s="2">
        <f>BILANCA!E26</f>
        <v>8919.52</v>
      </c>
      <c r="E1031" s="2">
        <v>0</v>
      </c>
      <c r="F1031" s="2">
        <v>0</v>
      </c>
      <c r="G1031" s="3">
        <f t="shared" si="38"/>
        <v>447.47955000000007</v>
      </c>
      <c r="H1031" s="3">
        <f t="shared" si="35"/>
        <v>0.96999999999934516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158043.85999999999</v>
      </c>
      <c r="D1033" s="2">
        <f>BILANCA!E28</f>
        <v>177253.28</v>
      </c>
      <c r="E1033" s="2">
        <v>0</v>
      </c>
      <c r="F1033" s="2">
        <v>0</v>
      </c>
      <c r="G1033" s="3">
        <f t="shared" si="38"/>
        <v>11788.659659999999</v>
      </c>
      <c r="H1033" s="3">
        <f t="shared" si="35"/>
        <v>0.42000000001280569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41959.13</v>
      </c>
      <c r="D1040" s="2">
        <f>BILANCA!E35</f>
        <v>43234.93</v>
      </c>
      <c r="E1040" s="2">
        <v>0</v>
      </c>
      <c r="F1040" s="2">
        <v>0</v>
      </c>
      <c r="G1040" s="3">
        <f t="shared" si="38"/>
        <v>3852.8697000000002</v>
      </c>
      <c r="H1040" s="3">
        <f t="shared" si="35"/>
        <v>0.19999999999708962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41959.13</v>
      </c>
      <c r="D1041" s="2">
        <f>BILANCA!E36</f>
        <v>43234.93</v>
      </c>
      <c r="E1041" s="2">
        <v>0</v>
      </c>
      <c r="F1041" s="2">
        <v>0</v>
      </c>
      <c r="G1041" s="3">
        <f t="shared" si="38"/>
        <v>3981.2986900000001</v>
      </c>
      <c r="H1041" s="3">
        <f t="shared" si="35"/>
        <v>0.19999999999708962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18786.96</v>
      </c>
      <c r="D1059" s="2">
        <f>BILANCA!E54</f>
        <v>23381.07</v>
      </c>
      <c r="E1059" s="2">
        <v>0</v>
      </c>
      <c r="F1059" s="2">
        <v>0</v>
      </c>
      <c r="G1059" s="3">
        <f t="shared" si="38"/>
        <v>3211.9059000000002</v>
      </c>
      <c r="H1059" s="3">
        <f t="shared" si="35"/>
        <v>0.11000000000058208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18786.96</v>
      </c>
      <c r="D1060" s="2">
        <f>BILANCA!E55</f>
        <v>23381.07</v>
      </c>
      <c r="E1060" s="2">
        <v>0</v>
      </c>
      <c r="F1060" s="2">
        <v>0</v>
      </c>
      <c r="G1060" s="3">
        <f t="shared" si="38"/>
        <v>3277.4549999999999</v>
      </c>
      <c r="H1060" s="3">
        <f t="shared" si="35"/>
        <v>0.11000000000058208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52058.34</v>
      </c>
      <c r="D1074" s="2">
        <f>BILANCA!E69</f>
        <v>133188.49</v>
      </c>
      <c r="E1074" s="2">
        <v>0</v>
      </c>
      <c r="F1074" s="2">
        <v>0</v>
      </c>
      <c r="G1074" s="3">
        <f t="shared" si="38"/>
        <v>20379.860479999999</v>
      </c>
      <c r="H1074" s="3">
        <f t="shared" si="35"/>
        <v>0.82999999998719431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99.52</v>
      </c>
      <c r="E1087" s="2">
        <v>0</v>
      </c>
      <c r="F1087" s="2">
        <v>0</v>
      </c>
      <c r="G1087" s="3">
        <f t="shared" si="38"/>
        <v>15.326079999999999</v>
      </c>
      <c r="H1087" s="3">
        <f t="shared" si="35"/>
        <v>0.48000000000000398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99.52</v>
      </c>
      <c r="E1092" s="2">
        <v>0</v>
      </c>
      <c r="F1092" s="2">
        <v>0</v>
      </c>
      <c r="G1092" s="3">
        <f t="shared" si="38"/>
        <v>16.321280000000002</v>
      </c>
      <c r="H1092" s="3">
        <f t="shared" si="35"/>
        <v>0.48000000000000398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52058.34</v>
      </c>
      <c r="D1152" s="2">
        <f>BILANCA!E147</f>
        <v>133088.97</v>
      </c>
      <c r="E1152" s="2">
        <v>0</v>
      </c>
      <c r="F1152" s="2">
        <v>0</v>
      </c>
      <c r="G1152" s="3">
        <f t="shared" si="38"/>
        <v>45189.551759999995</v>
      </c>
      <c r="H1152" s="3">
        <f t="shared" si="41"/>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77973.77</v>
      </c>
      <c r="E1155" s="2">
        <v>0</v>
      </c>
      <c r="F1155" s="2">
        <v>0</v>
      </c>
      <c r="G1155" s="3">
        <f t="shared" si="38"/>
        <v>22612.3933</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66742.44</v>
      </c>
      <c r="E1161" s="2">
        <v>0</v>
      </c>
      <c r="F1161" s="2">
        <v>0</v>
      </c>
      <c r="G1161" s="3">
        <f t="shared" si="38"/>
        <v>20156.21688</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11231.33</v>
      </c>
      <c r="E1163" s="2">
        <v>0</v>
      </c>
      <c r="F1163" s="2">
        <v>0</v>
      </c>
      <c r="G1163" s="3">
        <f t="shared" si="38"/>
        <v>3436.7869799999999</v>
      </c>
      <c r="H1163" s="3">
        <f t="shared" si="41"/>
        <v>0.32999999999992724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52058.34</v>
      </c>
      <c r="D1167" s="2">
        <f>BILANCA!E162</f>
        <v>55115.199999999997</v>
      </c>
      <c r="E1167" s="2">
        <v>0</v>
      </c>
      <c r="F1167" s="2">
        <v>0</v>
      </c>
      <c r="G1167" s="3">
        <f t="shared" si="38"/>
        <v>25479.332179999998</v>
      </c>
      <c r="H1167" s="3">
        <f t="shared" si="41"/>
        <v>0.53999999999359716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145521.32</v>
      </c>
      <c r="D1180" s="2">
        <f>BILANCA!E176</f>
        <v>226768.03000000003</v>
      </c>
      <c r="E1180" s="2">
        <v>0</v>
      </c>
      <c r="F1180" s="2">
        <v>0</v>
      </c>
      <c r="G1180" s="3">
        <f t="shared" si="38"/>
        <v>101839.75460000001</v>
      </c>
      <c r="H1180" s="3">
        <f t="shared" si="41"/>
        <v>0.3500000000349246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560.92999999999995</v>
      </c>
      <c r="D1181" s="2">
        <f>BILANCA!E177</f>
        <v>118745.68000000001</v>
      </c>
      <c r="E1181" s="2">
        <v>0</v>
      </c>
      <c r="F1181" s="2">
        <v>0</v>
      </c>
      <c r="G1181" s="3">
        <f t="shared" si="38"/>
        <v>40706.941590000002</v>
      </c>
      <c r="H1181" s="3">
        <f t="shared" si="41"/>
        <v>0.38999999999248303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560.92999999999995</v>
      </c>
      <c r="D1182" s="2">
        <f>BILANCA!E178</f>
        <v>67778.290000000008</v>
      </c>
      <c r="E1182" s="2">
        <v>0</v>
      </c>
      <c r="F1182" s="2">
        <v>0</v>
      </c>
      <c r="G1182" s="3">
        <f t="shared" si="38"/>
        <v>23412.211720000003</v>
      </c>
      <c r="H1182" s="3">
        <f t="shared" si="41"/>
        <v>0.36000000000819909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66490.44</v>
      </c>
      <c r="E1183" s="2">
        <v>0</v>
      </c>
      <c r="F1183" s="2">
        <v>0</v>
      </c>
      <c r="G1183" s="3">
        <f t="shared" si="38"/>
        <v>23005.69224</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560.92999999999995</v>
      </c>
      <c r="D1184" s="2">
        <f>BILANCA!E180</f>
        <v>1287.8499999999999</v>
      </c>
      <c r="E1184" s="2">
        <v>0</v>
      </c>
      <c r="F1184" s="2">
        <v>0</v>
      </c>
      <c r="G1184" s="3">
        <f t="shared" si="38"/>
        <v>545.77361999999994</v>
      </c>
      <c r="H1184" s="3">
        <f t="shared" si="41"/>
        <v>0.22000000000014097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50967.39</v>
      </c>
      <c r="E1251" s="2">
        <v>0</v>
      </c>
      <c r="F1251" s="2">
        <v>0</v>
      </c>
      <c r="G1251" s="3">
        <f>B1251/1000*C1251+B1251/500*D1251</f>
        <v>24566.28198</v>
      </c>
      <c r="H1251" s="3">
        <f>ABS(C1251-ROUND(C1251,0))+ABS(D1251-ROUND(D1251,0))</f>
        <v>0.38999999999941792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144960.39000000001</v>
      </c>
      <c r="D1255" s="2">
        <f>BILANCA!E251</f>
        <v>108022.35</v>
      </c>
      <c r="E1255" s="2">
        <v>0</v>
      </c>
      <c r="F1255" s="2">
        <v>0</v>
      </c>
      <c r="G1255" s="3">
        <f t="shared" si="38"/>
        <v>88446.247050000005</v>
      </c>
      <c r="H1255" s="3">
        <f t="shared" si="41"/>
        <v>0.7400000000197906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93462.98</v>
      </c>
      <c r="D1256" s="2">
        <f>BILANCA!E252</f>
        <v>93579.54</v>
      </c>
      <c r="E1256" s="2">
        <v>0</v>
      </c>
      <c r="F1256" s="2">
        <v>0</v>
      </c>
      <c r="G1256" s="3">
        <f t="shared" si="38"/>
        <v>69033.026759999993</v>
      </c>
      <c r="H1256" s="3">
        <f t="shared" si="41"/>
        <v>0.48000000001047738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93462.98</v>
      </c>
      <c r="D1257" s="2">
        <f>BILANCA!E253</f>
        <v>93579.54</v>
      </c>
      <c r="E1257" s="2">
        <v>0</v>
      </c>
      <c r="F1257" s="2">
        <v>0</v>
      </c>
      <c r="G1257" s="3">
        <f t="shared" si="38"/>
        <v>69313.648820000002</v>
      </c>
      <c r="H1257" s="3">
        <f t="shared" si="41"/>
        <v>0.48000000001047738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51497.41</v>
      </c>
      <c r="D1259" s="2">
        <f>BILANCA!E255</f>
        <v>-63530.96</v>
      </c>
      <c r="E1259" s="2">
        <v>0</v>
      </c>
      <c r="F1259" s="2">
        <v>0</v>
      </c>
      <c r="G1259" s="3">
        <f t="shared" si="38"/>
        <v>-18815.562989999999</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51497.41</v>
      </c>
      <c r="D1260" s="2">
        <f>BILANCA!E256</f>
        <v>0</v>
      </c>
      <c r="E1260" s="2">
        <v>0</v>
      </c>
      <c r="F1260" s="2">
        <v>0</v>
      </c>
      <c r="G1260" s="3">
        <f t="shared" si="38"/>
        <v>12874.352500000001</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51497.41</v>
      </c>
      <c r="D1261" s="2">
        <f>BILANCA!E257</f>
        <v>0</v>
      </c>
      <c r="E1261" s="2">
        <v>0</v>
      </c>
      <c r="F1261" s="2">
        <v>0</v>
      </c>
      <c r="G1261" s="3">
        <f t="shared" si="38"/>
        <v>12925.849910000001</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63530.96</v>
      </c>
      <c r="E1264" s="2">
        <v>0</v>
      </c>
      <c r="F1264" s="2">
        <v>0</v>
      </c>
      <c r="G1264" s="3">
        <f t="shared" si="38"/>
        <v>32273.72768</v>
      </c>
      <c r="H1264" s="3">
        <f t="shared" si="41"/>
        <v>4.0000000000873115E-2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63530.96</v>
      </c>
      <c r="E1265" s="2">
        <v>0</v>
      </c>
      <c r="F1265" s="2">
        <v>0</v>
      </c>
      <c r="G1265" s="3">
        <f t="shared" si="38"/>
        <v>32400.7896</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77973.77</v>
      </c>
      <c r="E1278" s="2">
        <v>0</v>
      </c>
      <c r="F1278" s="2">
        <v>0</v>
      </c>
      <c r="G1278" s="3">
        <f t="shared" si="38"/>
        <v>41793.940720000006</v>
      </c>
      <c r="H1278" s="3">
        <f t="shared" si="41"/>
        <v>0.22999999999592546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77973.77</v>
      </c>
      <c r="E1281" s="2">
        <v>0</v>
      </c>
      <c r="F1281" s="2">
        <v>0</v>
      </c>
      <c r="G1281" s="3">
        <f t="shared" si="48"/>
        <v>42261.783340000002</v>
      </c>
      <c r="H1281" s="3">
        <f t="shared" si="49"/>
        <v>0.22999999999592546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66742.44</v>
      </c>
      <c r="E1287" s="2">
        <v>0</v>
      </c>
      <c r="F1287" s="2">
        <v>0</v>
      </c>
      <c r="G1287" s="3">
        <f t="shared" si="48"/>
        <v>36975.311760000004</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11231.33</v>
      </c>
      <c r="E1289" s="2">
        <v>0</v>
      </c>
      <c r="F1289" s="2">
        <v>0</v>
      </c>
      <c r="G1289" s="3">
        <f t="shared" si="48"/>
        <v>6267.0821400000004</v>
      </c>
      <c r="H1289" s="3">
        <f t="shared" si="49"/>
        <v>0.32999999999992724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1275</v>
      </c>
      <c r="D1301" s="2">
        <f>BILANCA!E297</f>
        <v>61382.87</v>
      </c>
      <c r="E1301" s="2">
        <v>0</v>
      </c>
      <c r="F1301" s="2">
        <v>0</v>
      </c>
      <c r="G1301" s="3">
        <f t="shared" si="38"/>
        <v>36095.855340000002</v>
      </c>
      <c r="H1301" s="3">
        <f t="shared" si="41"/>
        <v>0.12999999999738066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1275</v>
      </c>
      <c r="D1302" s="2">
        <f>BILANCA!E298</f>
        <v>61382.87</v>
      </c>
      <c r="E1302" s="2">
        <v>0</v>
      </c>
      <c r="F1302" s="2">
        <v>0</v>
      </c>
      <c r="G1302" s="3">
        <f t="shared" si="38"/>
        <v>36219.896079999999</v>
      </c>
      <c r="H1302" s="3">
        <f t="shared" si="41"/>
        <v>0.12999999999738066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52058.34</v>
      </c>
      <c r="D1306" s="2">
        <f>BILANCA!E303</f>
        <v>133088.97</v>
      </c>
      <c r="E1306" s="2">
        <v>0</v>
      </c>
      <c r="F1306" s="2">
        <v>0</v>
      </c>
      <c r="G1306" s="3">
        <f t="shared" si="38"/>
        <v>94197.938879999987</v>
      </c>
      <c r="H1306" s="3">
        <f t="shared" si="41"/>
        <v>0.36999999999534339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99.52</v>
      </c>
      <c r="E1311" s="2">
        <v>0</v>
      </c>
      <c r="F1311" s="2">
        <v>0</v>
      </c>
      <c r="G1311" s="3">
        <f t="shared" si="52"/>
        <v>59.911039999999993</v>
      </c>
      <c r="H1311" s="3">
        <f t="shared" si="41"/>
        <v>0.48000000000000398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52058.34</v>
      </c>
      <c r="D1338" s="2">
        <f>BILANCA!E335</f>
        <v>55115.199999999997</v>
      </c>
      <c r="E1338" s="2">
        <v>0</v>
      </c>
      <c r="F1338" s="2">
        <v>0</v>
      </c>
      <c r="G1338" s="3">
        <f t="shared" si="52"/>
        <v>53230.706720000002</v>
      </c>
      <c r="H1338" s="3">
        <f t="shared" si="41"/>
        <v>0.53999999999359716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560.92999999999995</v>
      </c>
      <c r="D1340" s="2">
        <f>BILANCA!E337</f>
        <v>67778.289999999994</v>
      </c>
      <c r="E1340" s="2">
        <v>0</v>
      </c>
      <c r="F1340" s="2">
        <v>0</v>
      </c>
      <c r="G1340" s="3">
        <f t="shared" si="52"/>
        <v>44918.778299999998</v>
      </c>
      <c r="H1340" s="3">
        <f t="shared" si="41"/>
        <v>0.35999999999364718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50867.87</v>
      </c>
      <c r="E1374" s="2">
        <v>0</v>
      </c>
      <c r="F1374" s="2">
        <v>0</v>
      </c>
      <c r="G1374" s="3">
        <f t="shared" si="59"/>
        <v>37031.809359999999</v>
      </c>
      <c r="H1374" s="3">
        <f t="shared" si="60"/>
        <v>0.12999999999738066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99.52</v>
      </c>
      <c r="E1383" s="2">
        <v>0</v>
      </c>
      <c r="F1383" s="2">
        <v>0</v>
      </c>
      <c r="G1383" s="3">
        <f t="shared" si="59"/>
        <v>74.241919999999993</v>
      </c>
      <c r="H1383" s="3">
        <f t="shared" si="60"/>
        <v>0.48000000000000398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1562.8</v>
      </c>
      <c r="E1384" s="2">
        <v>0</v>
      </c>
      <c r="F1384" s="2">
        <v>0</v>
      </c>
      <c r="G1384" s="3">
        <f t="shared" si="59"/>
        <v>1168.9744000000001</v>
      </c>
      <c r="H1384" s="3">
        <f t="shared" si="60"/>
        <v>0.20000000000004547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1275</v>
      </c>
      <c r="D1390" s="2">
        <f>BILANCA!E387</f>
        <v>1275</v>
      </c>
      <c r="E1390" s="2">
        <v>0</v>
      </c>
      <c r="F1390" s="2">
        <v>0</v>
      </c>
      <c r="G1390" s="3">
        <f t="shared" ref="G1390:G1399" si="61">B1390/1000*C1390+B1390/500*D1390</f>
        <v>1453.5</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60107.87</v>
      </c>
      <c r="E1399" s="2">
        <v>0</v>
      </c>
      <c r="F1399" s="2">
        <v>0</v>
      </c>
      <c r="G1399" s="3">
        <f t="shared" si="61"/>
        <v>46763.922860000006</v>
      </c>
      <c r="H1399" s="3">
        <f t="shared" si="62"/>
        <v>0.12999999999738066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821556.23</v>
      </c>
      <c r="D1510" s="2">
        <f>'RAS-funkcijski'!E114</f>
        <v>961103.43</v>
      </c>
      <c r="E1510" s="2">
        <v>0</v>
      </c>
      <c r="F1510" s="2">
        <v>0</v>
      </c>
      <c r="G1510" s="3">
        <f t="shared" si="52"/>
        <v>301813.9399</v>
      </c>
      <c r="H1510" s="3">
        <f t="shared" si="63"/>
        <v>0.66000000003259629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821556.23</v>
      </c>
      <c r="D1514" s="2">
        <f>'RAS-funkcijski'!E118</f>
        <v>961103.43</v>
      </c>
      <c r="E1514" s="2">
        <v>0</v>
      </c>
      <c r="F1514" s="2">
        <v>0</v>
      </c>
      <c r="G1514" s="3">
        <f t="shared" si="52"/>
        <v>312788.99226000003</v>
      </c>
      <c r="H1514" s="3">
        <f t="shared" si="63"/>
        <v>0.66000000003259629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821556.23</v>
      </c>
      <c r="D1516" s="2">
        <f>'RAS-funkcijski'!E120</f>
        <v>961103.43</v>
      </c>
      <c r="E1516" s="2">
        <v>0</v>
      </c>
      <c r="F1516" s="2">
        <v>0</v>
      </c>
      <c r="G1516" s="3">
        <f t="shared" si="52"/>
        <v>318276.51844000001</v>
      </c>
      <c r="H1516" s="3">
        <f t="shared" si="63"/>
        <v>0.66000000003259629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821556.23</v>
      </c>
      <c r="D1537" s="14">
        <f>'RAS-funkcijski'!E141</f>
        <v>961103.43</v>
      </c>
      <c r="E1537" s="14">
        <v>0</v>
      </c>
      <c r="F1537" s="14">
        <v>0</v>
      </c>
      <c r="G1537" s="15">
        <f t="shared" si="52"/>
        <v>375895.54333000007</v>
      </c>
      <c r="H1537" s="15">
        <f t="shared" si="63"/>
        <v>0.66000000003259629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19209.419999999998</v>
      </c>
      <c r="E1538" s="7">
        <v>0</v>
      </c>
      <c r="F1538" s="7">
        <v>0</v>
      </c>
      <c r="G1538" s="8">
        <f t="shared" si="52"/>
        <v>38.418839999999996</v>
      </c>
      <c r="H1538" s="8">
        <f t="shared" si="63"/>
        <v>0.41999999999825377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19209.419999999998</v>
      </c>
      <c r="E1539" s="2">
        <v>0</v>
      </c>
      <c r="F1539" s="2">
        <v>0</v>
      </c>
      <c r="G1539" s="3">
        <f t="shared" si="52"/>
        <v>76.837679999999992</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19209.419999999998</v>
      </c>
      <c r="E1540" s="2">
        <v>0</v>
      </c>
      <c r="F1540" s="2">
        <v>0</v>
      </c>
      <c r="G1540" s="3">
        <f t="shared" si="52"/>
        <v>115.25651999999999</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19209.419999999998</v>
      </c>
      <c r="E1542" s="2">
        <v>0</v>
      </c>
      <c r="F1542" s="2">
        <v>0</v>
      </c>
      <c r="G1542" s="3">
        <f t="shared" si="52"/>
        <v>192.0942</v>
      </c>
      <c r="H1542" s="3">
        <f t="shared" si="63"/>
        <v>0.41999999999825377</v>
      </c>
      <c r="I1542" s="11">
        <f t="shared" si="64"/>
        <v>80.679563999664566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560.92999999999995</v>
      </c>
      <c r="D1582" s="7"/>
      <c r="E1582" s="7">
        <v>0</v>
      </c>
      <c r="F1582" s="7">
        <v>0</v>
      </c>
      <c r="G1582" s="8">
        <f t="shared" ref="G1582:G1686" si="70">B1582/1000*C1582</f>
        <v>0.56092999999999993</v>
      </c>
      <c r="H1582" s="8">
        <f t="shared" ref="H1582:H1686" si="71">ABS(C1582-ROUND(C1582,0))</f>
        <v>7.0000000000050022E-2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1061604.73</v>
      </c>
      <c r="D1583" s="2">
        <v>0</v>
      </c>
      <c r="E1583" s="2">
        <v>0</v>
      </c>
      <c r="F1583" s="2">
        <v>0</v>
      </c>
      <c r="G1583" s="3">
        <f t="shared" si="70"/>
        <v>2123.20946</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176.57</v>
      </c>
      <c r="D1584" s="2">
        <v>0</v>
      </c>
      <c r="E1584" s="2">
        <v>0</v>
      </c>
      <c r="F1584" s="2">
        <v>0</v>
      </c>
      <c r="G1584" s="3">
        <f t="shared" si="70"/>
        <v>0.52971000000000001</v>
      </c>
      <c r="H1584" s="3">
        <f t="shared" si="71"/>
        <v>0.43000000000000682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941419.3</v>
      </c>
      <c r="D1585" s="2">
        <v>0</v>
      </c>
      <c r="E1585" s="2">
        <v>0</v>
      </c>
      <c r="F1585" s="2">
        <v>0</v>
      </c>
      <c r="G1585" s="3">
        <f t="shared" si="70"/>
        <v>3765.6772000000001</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854879.91</v>
      </c>
      <c r="D1586" s="2">
        <v>0</v>
      </c>
      <c r="E1586" s="2">
        <v>0</v>
      </c>
      <c r="F1586" s="2">
        <v>0</v>
      </c>
      <c r="G1586" s="3">
        <f t="shared" si="70"/>
        <v>4274.3995500000001</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86163.97</v>
      </c>
      <c r="D1587" s="2">
        <v>0</v>
      </c>
      <c r="E1587" s="2">
        <v>0</v>
      </c>
      <c r="F1587" s="2">
        <v>0</v>
      </c>
      <c r="G1587" s="3">
        <f t="shared" si="70"/>
        <v>516.98382000000004</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375.42</v>
      </c>
      <c r="D1592" s="2">
        <v>0</v>
      </c>
      <c r="E1592" s="2">
        <v>0</v>
      </c>
      <c r="F1592" s="2">
        <v>0</v>
      </c>
      <c r="G1592" s="3">
        <f t="shared" si="70"/>
        <v>4.1296200000000001</v>
      </c>
      <c r="H1592" s="3">
        <f t="shared" si="71"/>
        <v>0.42000000000001592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19684.13</v>
      </c>
      <c r="D1594" s="2">
        <v>0</v>
      </c>
      <c r="E1594" s="2">
        <v>0</v>
      </c>
      <c r="F1594" s="2">
        <v>0</v>
      </c>
      <c r="G1594" s="3">
        <f t="shared" si="70"/>
        <v>255.89368999999999</v>
      </c>
      <c r="H1594" s="3">
        <f t="shared" si="71"/>
        <v>0.13000000000101863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100324.73</v>
      </c>
      <c r="D1601" s="2">
        <v>0</v>
      </c>
      <c r="E1601" s="2">
        <v>0</v>
      </c>
      <c r="F1601" s="2">
        <v>0</v>
      </c>
      <c r="G1601" s="3">
        <f>B1601/1000*C1601</f>
        <v>2006.4946</v>
      </c>
      <c r="H1601" s="3">
        <f>ABS(C1601-ROUND(C1601,0))</f>
        <v>0.27000000000407454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943419.98</v>
      </c>
      <c r="D1602" s="2">
        <v>0</v>
      </c>
      <c r="E1602" s="2">
        <v>0</v>
      </c>
      <c r="F1602" s="2">
        <v>0</v>
      </c>
      <c r="G1602" s="3">
        <f t="shared" si="70"/>
        <v>19811.819579999999</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176.57</v>
      </c>
      <c r="D1603" s="2">
        <v>0</v>
      </c>
      <c r="E1603" s="2">
        <v>0</v>
      </c>
      <c r="F1603" s="2">
        <v>0</v>
      </c>
      <c r="G1603" s="3">
        <f t="shared" si="70"/>
        <v>3.8845399999999994</v>
      </c>
      <c r="H1603" s="3">
        <f t="shared" si="71"/>
        <v>0.43000000000000682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874201.94000000006</v>
      </c>
      <c r="D1604" s="2">
        <v>0</v>
      </c>
      <c r="E1604" s="2">
        <v>0</v>
      </c>
      <c r="F1604" s="2">
        <v>0</v>
      </c>
      <c r="G1604" s="3">
        <f t="shared" si="70"/>
        <v>20106.644620000003</v>
      </c>
      <c r="H1604" s="3">
        <f t="shared" si="71"/>
        <v>5.9999999939464033E-2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788389.47</v>
      </c>
      <c r="D1605" s="2">
        <v>0</v>
      </c>
      <c r="E1605" s="2">
        <v>0</v>
      </c>
      <c r="F1605" s="2">
        <v>0</v>
      </c>
      <c r="G1605" s="3">
        <f t="shared" si="70"/>
        <v>18921.347279999998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85437.05</v>
      </c>
      <c r="D1606" s="2">
        <v>0</v>
      </c>
      <c r="E1606" s="2">
        <v>0</v>
      </c>
      <c r="F1606" s="2">
        <v>0</v>
      </c>
      <c r="G1606" s="3">
        <f t="shared" si="70"/>
        <v>2135.92625</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375.42</v>
      </c>
      <c r="D1611" s="2">
        <v>0</v>
      </c>
      <c r="E1611" s="2">
        <v>0</v>
      </c>
      <c r="F1611" s="2">
        <v>0</v>
      </c>
      <c r="G1611" s="3">
        <f t="shared" si="70"/>
        <v>11.262600000000001</v>
      </c>
      <c r="H1611" s="3">
        <f t="shared" si="71"/>
        <v>0.42000000000001592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19684.13</v>
      </c>
      <c r="D1613" s="2">
        <v>0</v>
      </c>
      <c r="E1613" s="2">
        <v>0</v>
      </c>
      <c r="F1613" s="2">
        <v>0</v>
      </c>
      <c r="G1613" s="3">
        <f t="shared" si="70"/>
        <v>629.89215999999999</v>
      </c>
      <c r="H1613" s="3">
        <f t="shared" si="71"/>
        <v>0.13000000000101863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49357.34</v>
      </c>
      <c r="D1620" s="2">
        <v>0</v>
      </c>
      <c r="E1620" s="2">
        <v>0</v>
      </c>
      <c r="F1620" s="2">
        <v>0</v>
      </c>
      <c r="G1620" s="3">
        <f>B1620/1000*C1620</f>
        <v>1924.9362599999999</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118745.67999999993</v>
      </c>
      <c r="D1621" s="2">
        <v>0</v>
      </c>
      <c r="E1621" s="2">
        <v>0</v>
      </c>
      <c r="F1621" s="2">
        <v>0</v>
      </c>
      <c r="G1621" s="3">
        <f t="shared" si="70"/>
        <v>4749.8271999999979</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118745.68000000001</v>
      </c>
      <c r="D1681" s="2">
        <v>0</v>
      </c>
      <c r="E1681" s="2">
        <v>0</v>
      </c>
      <c r="F1681" s="2">
        <v>0</v>
      </c>
      <c r="G1681" s="3">
        <f t="shared" si="70"/>
        <v>11874.568000000001</v>
      </c>
      <c r="H1681" s="3">
        <f t="shared" si="71"/>
        <v>0.319999999992433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99.52</v>
      </c>
      <c r="D1682" s="2">
        <v>0</v>
      </c>
      <c r="E1682" s="2">
        <v>0</v>
      </c>
      <c r="F1682" s="2">
        <v>0</v>
      </c>
      <c r="G1682" s="3">
        <f t="shared" si="70"/>
        <v>10.05152</v>
      </c>
      <c r="H1682" s="3">
        <f t="shared" si="71"/>
        <v>0.48000000000000398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67678.77</v>
      </c>
      <c r="D1683" s="2">
        <v>0</v>
      </c>
      <c r="E1683" s="2">
        <v>0</v>
      </c>
      <c r="F1683" s="2">
        <v>0</v>
      </c>
      <c r="G1683" s="3">
        <f t="shared" si="70"/>
        <v>6903.2345400000004</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50967.39</v>
      </c>
      <c r="D1686" s="14">
        <v>0</v>
      </c>
      <c r="E1686" s="14">
        <v>0</v>
      </c>
      <c r="F1686" s="14">
        <v>0</v>
      </c>
      <c r="G1686" s="15">
        <f t="shared" si="70"/>
        <v>5351.5759499999995</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19845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831121.85000000009</v>
      </c>
      <c r="I17" s="275">
        <f>'PR-RAS'!E6</f>
        <v>875018.6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811843.2</v>
      </c>
      <c r="I18" s="275">
        <f>'PR-RAS'!E152</f>
        <v>941419.30000000016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51497.410000000113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63530.960000000196</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93462.980000000069</v>
      </c>
      <c r="I22" s="275">
        <f>BILANCA!E7</f>
        <v>93579.539999999979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52058.34</v>
      </c>
      <c r="I23" s="275">
        <f>BILANCA!E69</f>
        <v>133188.49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560.92999999999995</v>
      </c>
      <c r="I24" s="275">
        <f>BILANCA!E177</f>
        <v>118745.68000000001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144960.39000000001</v>
      </c>
      <c r="I25" s="275">
        <f>BILANCA!E251</f>
        <v>108022.35</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821556.23</v>
      </c>
      <c r="I30" s="275">
        <f>'RAS-funkcijski'!E114</f>
        <v>961103.43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821556.23</v>
      </c>
      <c r="I31" s="275">
        <f>'RAS-funkcijski'!E141</f>
        <v>961103.43</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19209.419999999998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560.92999999999995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118745.67999999993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118745.68000000001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8"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831121.85000000009</v>
      </c>
      <c r="E6" s="60">
        <f>E7+E43+E49+E82+E106+E125+E134+E140</f>
        <v>875018.6</v>
      </c>
      <c r="F6" s="45">
        <f t="shared" ref="F6:F132" si="0">IF(D6&lt;&gt;0,IF(E6/D6&gt;=100,"&gt;&gt;100",E6/D6*100),"-")</f>
        <v>105.28162627417386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781952.4800000001</v>
      </c>
      <c r="E49" s="60">
        <f>E50+E53+E58+E61+E64+E68+E71+E74+E77</f>
        <v>815847.5</v>
      </c>
      <c r="F49" s="45">
        <f t="shared" si="0"/>
        <v>104.33466494025313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733450.04</v>
      </c>
      <c r="E68" s="60">
        <f t="shared" si="11"/>
        <v>793071.25</v>
      </c>
      <c r="F68" s="45">
        <f t="shared" si="0"/>
        <v>108.12887132707772</v>
      </c>
    </row>
    <row r="69" spans="1:6" ht="12.75" customHeight="1" x14ac:dyDescent="0.2">
      <c r="A69" s="63" t="s">
        <v>141</v>
      </c>
      <c r="B69" s="64" t="s">
        <v>142</v>
      </c>
      <c r="C69" s="247" t="s">
        <v>141</v>
      </c>
      <c r="D69" s="194">
        <v>733070.04</v>
      </c>
      <c r="E69" s="194">
        <v>792311.13</v>
      </c>
      <c r="F69" s="45">
        <f t="shared" si="0"/>
        <v>108.08123191066437</v>
      </c>
    </row>
    <row r="70" spans="1:6" ht="24" x14ac:dyDescent="0.2">
      <c r="A70" s="63" t="s">
        <v>143</v>
      </c>
      <c r="B70" s="64" t="s">
        <v>144</v>
      </c>
      <c r="C70" s="247" t="s">
        <v>143</v>
      </c>
      <c r="D70" s="194">
        <v>380</v>
      </c>
      <c r="E70" s="194">
        <v>760.12</v>
      </c>
      <c r="F70" s="45">
        <f t="shared" si="0"/>
        <v>200.03157894736842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47441.4</v>
      </c>
      <c r="E74" s="60">
        <f t="shared" si="13"/>
        <v>21561.07</v>
      </c>
      <c r="F74" s="45">
        <f t="shared" si="0"/>
        <v>45.447794542319578</v>
      </c>
    </row>
    <row r="75" spans="1:6" ht="12.75" customHeight="1" x14ac:dyDescent="0.2">
      <c r="A75" s="63" t="s">
        <v>153</v>
      </c>
      <c r="B75" s="65" t="s">
        <v>154</v>
      </c>
      <c r="C75" s="247" t="s">
        <v>153</v>
      </c>
      <c r="D75" s="194">
        <v>47441.4</v>
      </c>
      <c r="E75" s="194">
        <v>21561.07</v>
      </c>
      <c r="F75" s="45">
        <f t="shared" si="0"/>
        <v>45.447794542319578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1061.04</v>
      </c>
      <c r="E77" s="60">
        <f t="shared" si="14"/>
        <v>1215.18</v>
      </c>
      <c r="F77" s="45">
        <f t="shared" si="0"/>
        <v>114.52725627686044</v>
      </c>
    </row>
    <row r="78" spans="1:6" ht="12.75" customHeight="1" x14ac:dyDescent="0.2">
      <c r="A78" s="63">
        <v>6391</v>
      </c>
      <c r="B78" s="64" t="s">
        <v>159</v>
      </c>
      <c r="C78" s="247" t="s">
        <v>160</v>
      </c>
      <c r="D78" s="194">
        <v>27</v>
      </c>
      <c r="E78" s="194">
        <v>54</v>
      </c>
      <c r="F78" s="45">
        <f t="shared" si="0"/>
        <v>200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1034.04</v>
      </c>
      <c r="E80" s="194">
        <v>1161.18</v>
      </c>
      <c r="F80" s="45">
        <f t="shared" si="0"/>
        <v>112.295462457932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0.01</v>
      </c>
      <c r="F82" s="45">
        <f t="shared" si="0"/>
        <v>50</v>
      </c>
    </row>
    <row r="83" spans="1:6" ht="12.75" customHeight="1" x14ac:dyDescent="0.2">
      <c r="A83" s="63">
        <v>641</v>
      </c>
      <c r="B83" s="64" t="s">
        <v>169</v>
      </c>
      <c r="C83" s="247" t="s">
        <v>170</v>
      </c>
      <c r="D83" s="60">
        <f t="shared" ref="D83:E83" si="16">SUM(D84:D90)</f>
        <v>0.02</v>
      </c>
      <c r="E83" s="60">
        <f t="shared" si="16"/>
        <v>0.01</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0.01</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50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50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50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3343</v>
      </c>
      <c r="E125" s="60">
        <f t="shared" si="22"/>
        <v>2482</v>
      </c>
      <c r="F125" s="45">
        <f t="shared" si="0"/>
        <v>74.244690397846242</v>
      </c>
    </row>
    <row r="126" spans="1:6" ht="12.75" customHeight="1" x14ac:dyDescent="0.2">
      <c r="A126" s="63">
        <v>661</v>
      </c>
      <c r="B126" s="65" t="s">
        <v>255</v>
      </c>
      <c r="C126" s="247" t="s">
        <v>256</v>
      </c>
      <c r="D126" s="60">
        <f t="shared" ref="D126:E126" si="23">SUM(D127:D128)</f>
        <v>465</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465</v>
      </c>
      <c r="E128" s="194"/>
      <c r="F128" s="45">
        <f t="shared" si="0"/>
        <v>0</v>
      </c>
    </row>
    <row r="129" spans="1:6" ht="36" x14ac:dyDescent="0.2">
      <c r="A129" s="63">
        <v>663</v>
      </c>
      <c r="B129" s="182" t="s">
        <v>261</v>
      </c>
      <c r="C129" s="247" t="s">
        <v>262</v>
      </c>
      <c r="D129" s="60">
        <f t="shared" ref="D129:E129" si="24">SUM(D130:D133)</f>
        <v>2878</v>
      </c>
      <c r="E129" s="60">
        <f t="shared" si="24"/>
        <v>2482</v>
      </c>
      <c r="F129" s="45">
        <f t="shared" si="0"/>
        <v>86.240444753300906</v>
      </c>
    </row>
    <row r="130" spans="1:6" ht="12.75" customHeight="1" x14ac:dyDescent="0.2">
      <c r="A130" s="63">
        <v>6631</v>
      </c>
      <c r="B130" s="65" t="s">
        <v>263</v>
      </c>
      <c r="C130" s="247" t="s">
        <v>264</v>
      </c>
      <c r="D130" s="194">
        <v>2271</v>
      </c>
      <c r="E130" s="194">
        <v>2038</v>
      </c>
      <c r="F130" s="45">
        <f t="shared" si="0"/>
        <v>89.740202553940989</v>
      </c>
    </row>
    <row r="131" spans="1:6" ht="12.75" customHeight="1" x14ac:dyDescent="0.2">
      <c r="A131" s="63">
        <v>6632</v>
      </c>
      <c r="B131" s="182" t="s">
        <v>265</v>
      </c>
      <c r="C131" s="247" t="s">
        <v>266</v>
      </c>
      <c r="D131" s="194">
        <v>607</v>
      </c>
      <c r="E131" s="194">
        <v>444</v>
      </c>
      <c r="F131" s="45">
        <f t="shared" si="0"/>
        <v>73.146622734761124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45826.350000000006</v>
      </c>
      <c r="E134" s="60">
        <f t="shared" si="25"/>
        <v>56639.09</v>
      </c>
      <c r="F134" s="45">
        <f t="shared" ref="F134:F229" si="26">IF(D134&lt;&gt;0,IF(E134/D134&gt;=100,"&gt;&gt;100",E134/D134*100),"-")</f>
        <v>123.59502775150102</v>
      </c>
    </row>
    <row r="135" spans="1:6" ht="24" x14ac:dyDescent="0.2">
      <c r="A135" s="63">
        <v>671</v>
      </c>
      <c r="B135" s="182" t="s">
        <v>273</v>
      </c>
      <c r="C135" s="247" t="s">
        <v>274</v>
      </c>
      <c r="D135" s="60">
        <f t="shared" ref="D135:E135" si="27">SUM(D136:D138)</f>
        <v>45826.350000000006</v>
      </c>
      <c r="E135" s="60">
        <f t="shared" si="27"/>
        <v>56639.09</v>
      </c>
      <c r="F135" s="45">
        <f t="shared" si="26"/>
        <v>123.59502775150102</v>
      </c>
    </row>
    <row r="136" spans="1:6" ht="12.75" customHeight="1" x14ac:dyDescent="0.2">
      <c r="A136" s="63">
        <v>6711</v>
      </c>
      <c r="B136" s="65" t="s">
        <v>275</v>
      </c>
      <c r="C136" s="247" t="s">
        <v>276</v>
      </c>
      <c r="D136" s="194">
        <v>37239.550000000003</v>
      </c>
      <c r="E136" s="194">
        <v>38328.32</v>
      </c>
      <c r="F136" s="45">
        <f t="shared" si="26"/>
        <v>102.92369268694171</v>
      </c>
    </row>
    <row r="137" spans="1:6" ht="24" x14ac:dyDescent="0.2">
      <c r="A137" s="63">
        <v>6712</v>
      </c>
      <c r="B137" s="182" t="s">
        <v>277</v>
      </c>
      <c r="C137" s="247" t="s">
        <v>278</v>
      </c>
      <c r="D137" s="194">
        <v>8586.7999999999993</v>
      </c>
      <c r="E137" s="194">
        <v>18310.77</v>
      </c>
      <c r="F137" s="45">
        <f t="shared" si="26"/>
        <v>213.24323380071741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811843.2</v>
      </c>
      <c r="E152" s="60">
        <f>E153+E164+E202+E221+E230+E262+E273</f>
        <v>941419.30000000016</v>
      </c>
      <c r="F152" s="45">
        <f t="shared" si="26"/>
        <v>115.96072985522329</v>
      </c>
    </row>
    <row r="153" spans="1:6" ht="12.75" customHeight="1" x14ac:dyDescent="0.2">
      <c r="A153" s="63">
        <v>31</v>
      </c>
      <c r="B153" s="64" t="s">
        <v>308</v>
      </c>
      <c r="C153" s="247" t="s">
        <v>3</v>
      </c>
      <c r="D153" s="60">
        <f t="shared" ref="D153:E153" si="30">D154+D159+D160</f>
        <v>726117</v>
      </c>
      <c r="E153" s="60">
        <f t="shared" si="30"/>
        <v>854879.91000000015</v>
      </c>
      <c r="F153" s="45">
        <f t="shared" si="26"/>
        <v>117.73308020608251</v>
      </c>
    </row>
    <row r="154" spans="1:6" ht="12.75" customHeight="1" x14ac:dyDescent="0.2">
      <c r="A154" s="63">
        <v>311</v>
      </c>
      <c r="B154" s="64" t="s">
        <v>309</v>
      </c>
      <c r="C154" s="247" t="s">
        <v>310</v>
      </c>
      <c r="D154" s="60">
        <f t="shared" ref="D154:E154" si="31">SUM(D155:D158)</f>
        <v>601525.27</v>
      </c>
      <c r="E154" s="60">
        <f t="shared" si="31"/>
        <v>711658.17</v>
      </c>
      <c r="F154" s="45">
        <f t="shared" si="26"/>
        <v>118.30893987213538</v>
      </c>
    </row>
    <row r="155" spans="1:6" ht="12.75" customHeight="1" x14ac:dyDescent="0.2">
      <c r="A155" s="63">
        <v>3111</v>
      </c>
      <c r="B155" s="64" t="s">
        <v>311</v>
      </c>
      <c r="C155" s="247" t="s">
        <v>312</v>
      </c>
      <c r="D155" s="194">
        <v>589484.17000000004</v>
      </c>
      <c r="E155" s="194">
        <v>693693.29</v>
      </c>
      <c r="F155" s="45">
        <f t="shared" si="26"/>
        <v>117.67801839360675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12041.1</v>
      </c>
      <c r="E157" s="194">
        <v>17964.88</v>
      </c>
      <c r="F157" s="45">
        <f t="shared" si="26"/>
        <v>149.19633588293428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26926.6</v>
      </c>
      <c r="E159" s="194">
        <v>25798.17</v>
      </c>
      <c r="F159" s="45">
        <f t="shared" si="26"/>
        <v>95.809236962706024</v>
      </c>
    </row>
    <row r="160" spans="1:6" ht="12.75" customHeight="1" x14ac:dyDescent="0.2">
      <c r="A160" s="63">
        <v>313</v>
      </c>
      <c r="B160" s="65" t="s">
        <v>321</v>
      </c>
      <c r="C160" s="247" t="s">
        <v>322</v>
      </c>
      <c r="D160" s="60">
        <f t="shared" ref="D160:E160" si="32">SUM(D161:D163)</f>
        <v>97665.13</v>
      </c>
      <c r="E160" s="60">
        <f t="shared" si="32"/>
        <v>117423.57</v>
      </c>
      <c r="F160" s="45">
        <f t="shared" si="26"/>
        <v>120.2308029488109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97665.13</v>
      </c>
      <c r="E162" s="194">
        <v>117423.57</v>
      </c>
      <c r="F162" s="45">
        <f t="shared" si="26"/>
        <v>120.2308029488109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85154.25</v>
      </c>
      <c r="E164" s="60">
        <f>E165+E170+E178+E188+E189+E194</f>
        <v>86093.72</v>
      </c>
      <c r="F164" s="45">
        <f t="shared" si="26"/>
        <v>101.10325673703898</v>
      </c>
    </row>
    <row r="165" spans="1:6" ht="12.75" customHeight="1" x14ac:dyDescent="0.2">
      <c r="A165" s="63">
        <v>321</v>
      </c>
      <c r="B165" s="64" t="s">
        <v>331</v>
      </c>
      <c r="C165" s="247" t="s">
        <v>332</v>
      </c>
      <c r="D165" s="60">
        <f t="shared" ref="D165:E165" si="33">SUM(D166:D169)</f>
        <v>32665.340000000004</v>
      </c>
      <c r="E165" s="60">
        <f t="shared" si="33"/>
        <v>33183.57</v>
      </c>
      <c r="F165" s="45">
        <f t="shared" si="26"/>
        <v>101.58648279797484</v>
      </c>
    </row>
    <row r="166" spans="1:6" ht="12.75" customHeight="1" x14ac:dyDescent="0.2">
      <c r="A166" s="63">
        <v>3211</v>
      </c>
      <c r="B166" s="64" t="s">
        <v>333</v>
      </c>
      <c r="C166" s="247" t="s">
        <v>334</v>
      </c>
      <c r="D166" s="194">
        <v>5018.76</v>
      </c>
      <c r="E166" s="194">
        <v>5498.11</v>
      </c>
      <c r="F166" s="45">
        <f t="shared" si="26"/>
        <v>109.55116403254985</v>
      </c>
    </row>
    <row r="167" spans="1:6" ht="12.75" customHeight="1" x14ac:dyDescent="0.2">
      <c r="A167" s="63">
        <v>3212</v>
      </c>
      <c r="B167" s="64" t="s">
        <v>335</v>
      </c>
      <c r="C167" s="247" t="s">
        <v>336</v>
      </c>
      <c r="D167" s="194">
        <v>11616.68</v>
      </c>
      <c r="E167" s="194">
        <v>7520.26</v>
      </c>
      <c r="F167" s="45">
        <f t="shared" si="26"/>
        <v>64.736740617801303</v>
      </c>
    </row>
    <row r="168" spans="1:6" ht="12.75" customHeight="1" x14ac:dyDescent="0.2">
      <c r="A168" s="63">
        <v>3213</v>
      </c>
      <c r="B168" s="64" t="s">
        <v>337</v>
      </c>
      <c r="C168" s="247" t="s">
        <v>338</v>
      </c>
      <c r="D168" s="194">
        <v>16029.9</v>
      </c>
      <c r="E168" s="194">
        <v>20165.2</v>
      </c>
      <c r="F168" s="45">
        <f t="shared" si="26"/>
        <v>125.79741607870294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6642.53</v>
      </c>
      <c r="E170" s="60">
        <f t="shared" si="34"/>
        <v>12819.64</v>
      </c>
      <c r="F170" s="45">
        <f t="shared" si="26"/>
        <v>192.99333235980868</v>
      </c>
    </row>
    <row r="171" spans="1:6" ht="12.75" customHeight="1" x14ac:dyDescent="0.2">
      <c r="A171" s="63">
        <v>3221</v>
      </c>
      <c r="B171" s="64" t="s">
        <v>343</v>
      </c>
      <c r="C171" s="247" t="s">
        <v>344</v>
      </c>
      <c r="D171" s="194">
        <v>3716.37</v>
      </c>
      <c r="E171" s="194">
        <v>5349.43</v>
      </c>
      <c r="F171" s="45">
        <f t="shared" si="26"/>
        <v>143.94234158601003</v>
      </c>
    </row>
    <row r="172" spans="1:6" ht="12.75" customHeight="1" x14ac:dyDescent="0.2">
      <c r="A172" s="63">
        <v>3222</v>
      </c>
      <c r="B172" s="64" t="s">
        <v>345</v>
      </c>
      <c r="C172" s="247" t="s">
        <v>346</v>
      </c>
      <c r="D172" s="194">
        <v>1709.94</v>
      </c>
      <c r="E172" s="194">
        <v>1895.22</v>
      </c>
      <c r="F172" s="45">
        <f t="shared" si="26"/>
        <v>110.83546791115478</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119.1</v>
      </c>
      <c r="E174" s="194">
        <v>124.75</v>
      </c>
      <c r="F174" s="45">
        <f t="shared" si="26"/>
        <v>104.74391267842149</v>
      </c>
    </row>
    <row r="175" spans="1:6" ht="12.75" customHeight="1" x14ac:dyDescent="0.2">
      <c r="A175" s="63">
        <v>3225</v>
      </c>
      <c r="B175" s="65" t="s">
        <v>351</v>
      </c>
      <c r="C175" s="247" t="s">
        <v>352</v>
      </c>
      <c r="D175" s="194">
        <v>1097.1199999999999</v>
      </c>
      <c r="E175" s="194">
        <v>4594.1099999999997</v>
      </c>
      <c r="F175" s="45">
        <f t="shared" si="26"/>
        <v>418.74270818142048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856.13</v>
      </c>
      <c r="F177" s="45" t="str">
        <f t="shared" si="26"/>
        <v>-</v>
      </c>
    </row>
    <row r="178" spans="1:6" ht="12.75" customHeight="1" x14ac:dyDescent="0.2">
      <c r="A178" s="63">
        <v>323</v>
      </c>
      <c r="B178" s="65" t="s">
        <v>357</v>
      </c>
      <c r="C178" s="247" t="s">
        <v>358</v>
      </c>
      <c r="D178" s="60">
        <f t="shared" ref="D178:E178" si="35">SUM(D179:D187)</f>
        <v>25404.58</v>
      </c>
      <c r="E178" s="60">
        <f t="shared" si="35"/>
        <v>24236.21</v>
      </c>
      <c r="F178" s="45">
        <f t="shared" si="26"/>
        <v>95.40094738822684</v>
      </c>
    </row>
    <row r="179" spans="1:6" ht="12.75" customHeight="1" x14ac:dyDescent="0.2">
      <c r="A179" s="63">
        <v>3231</v>
      </c>
      <c r="B179" s="65" t="s">
        <v>359</v>
      </c>
      <c r="C179" s="247" t="s">
        <v>360</v>
      </c>
      <c r="D179" s="194">
        <v>4371.6400000000003</v>
      </c>
      <c r="E179" s="194">
        <v>7877.55</v>
      </c>
      <c r="F179" s="45">
        <f t="shared" si="26"/>
        <v>180.19667676203895</v>
      </c>
    </row>
    <row r="180" spans="1:6" ht="12.75" customHeight="1" x14ac:dyDescent="0.2">
      <c r="A180" s="63">
        <v>3232</v>
      </c>
      <c r="B180" s="65" t="s">
        <v>361</v>
      </c>
      <c r="C180" s="247" t="s">
        <v>362</v>
      </c>
      <c r="D180" s="194">
        <v>962.5</v>
      </c>
      <c r="E180" s="194">
        <v>1270.5</v>
      </c>
      <c r="F180" s="45">
        <f t="shared" si="26"/>
        <v>132</v>
      </c>
    </row>
    <row r="181" spans="1:6" ht="12.75" customHeight="1" x14ac:dyDescent="0.2">
      <c r="A181" s="63">
        <v>3233</v>
      </c>
      <c r="B181" s="65" t="s">
        <v>363</v>
      </c>
      <c r="C181" s="247" t="s">
        <v>364</v>
      </c>
      <c r="D181" s="194">
        <v>80.02</v>
      </c>
      <c r="E181" s="194">
        <v>28.36</v>
      </c>
      <c r="F181" s="45">
        <f t="shared" si="26"/>
        <v>35.441139715071238</v>
      </c>
    </row>
    <row r="182" spans="1:6" ht="12.75" customHeight="1" x14ac:dyDescent="0.2">
      <c r="A182" s="63">
        <v>3234</v>
      </c>
      <c r="B182" s="65" t="s">
        <v>365</v>
      </c>
      <c r="C182" s="247" t="s">
        <v>366</v>
      </c>
      <c r="D182" s="194">
        <v>0</v>
      </c>
      <c r="E182" s="194"/>
      <c r="F182" s="45" t="str">
        <f t="shared" si="26"/>
        <v>-</v>
      </c>
    </row>
    <row r="183" spans="1:6" ht="12.75" customHeight="1" x14ac:dyDescent="0.2">
      <c r="A183" s="63">
        <v>3235</v>
      </c>
      <c r="B183" s="64" t="s">
        <v>367</v>
      </c>
      <c r="C183" s="247" t="s">
        <v>368</v>
      </c>
      <c r="D183" s="194">
        <v>3894.32</v>
      </c>
      <c r="E183" s="194">
        <v>3941.46</v>
      </c>
      <c r="F183" s="45">
        <f t="shared" si="26"/>
        <v>101.21048090552394</v>
      </c>
    </row>
    <row r="184" spans="1:6" ht="12.75" customHeight="1" x14ac:dyDescent="0.2">
      <c r="A184" s="63">
        <v>3236</v>
      </c>
      <c r="B184" s="64" t="s">
        <v>369</v>
      </c>
      <c r="C184" s="247" t="s">
        <v>370</v>
      </c>
      <c r="D184" s="194">
        <v>610.54</v>
      </c>
      <c r="E184" s="194">
        <v>1539.61</v>
      </c>
      <c r="F184" s="45">
        <f t="shared" si="26"/>
        <v>252.17184787237525</v>
      </c>
    </row>
    <row r="185" spans="1:6" ht="12.75" customHeight="1" x14ac:dyDescent="0.2">
      <c r="A185" s="63">
        <v>3237</v>
      </c>
      <c r="B185" s="64" t="s">
        <v>371</v>
      </c>
      <c r="C185" s="247" t="s">
        <v>372</v>
      </c>
      <c r="D185" s="194">
        <v>5016.6099999999997</v>
      </c>
      <c r="E185" s="194">
        <v>3475.32</v>
      </c>
      <c r="F185" s="45">
        <f t="shared" si="26"/>
        <v>69.276264250160963</v>
      </c>
    </row>
    <row r="186" spans="1:6" ht="12.75" customHeight="1" x14ac:dyDescent="0.2">
      <c r="A186" s="63">
        <v>3238</v>
      </c>
      <c r="B186" s="64" t="s">
        <v>373</v>
      </c>
      <c r="C186" s="247" t="s">
        <v>374</v>
      </c>
      <c r="D186" s="194">
        <v>1998.97</v>
      </c>
      <c r="E186" s="194">
        <v>1980</v>
      </c>
      <c r="F186" s="45">
        <f t="shared" si="26"/>
        <v>99.051011270804466</v>
      </c>
    </row>
    <row r="187" spans="1:6" ht="12.75" customHeight="1" x14ac:dyDescent="0.2">
      <c r="A187" s="63">
        <v>3239</v>
      </c>
      <c r="B187" s="64" t="s">
        <v>375</v>
      </c>
      <c r="C187" s="247" t="s">
        <v>376</v>
      </c>
      <c r="D187" s="194">
        <v>8469.98</v>
      </c>
      <c r="E187" s="194">
        <v>4123.41</v>
      </c>
      <c r="F187" s="45">
        <f t="shared" si="26"/>
        <v>48.682641517453405</v>
      </c>
    </row>
    <row r="188" spans="1:6" ht="12.75" customHeight="1" x14ac:dyDescent="0.2">
      <c r="A188" s="63">
        <v>324</v>
      </c>
      <c r="B188" s="64" t="s">
        <v>377</v>
      </c>
      <c r="C188" s="247" t="s">
        <v>378</v>
      </c>
      <c r="D188" s="194">
        <v>15914.47</v>
      </c>
      <c r="E188" s="194">
        <v>10067.19</v>
      </c>
      <c r="F188" s="45">
        <f t="shared" si="26"/>
        <v>63.258091535564809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4527.33</v>
      </c>
      <c r="E194" s="60">
        <f t="shared" si="36"/>
        <v>5787.1100000000006</v>
      </c>
      <c r="F194" s="45">
        <f t="shared" si="26"/>
        <v>127.82611384635096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116.36</v>
      </c>
      <c r="E196" s="194">
        <v>153.69</v>
      </c>
      <c r="F196" s="45">
        <f t="shared" si="26"/>
        <v>132.08147129597799</v>
      </c>
    </row>
    <row r="197" spans="1:6" ht="12.75" customHeight="1" x14ac:dyDescent="0.2">
      <c r="A197" s="63">
        <v>3293</v>
      </c>
      <c r="B197" s="64" t="s">
        <v>395</v>
      </c>
      <c r="C197" s="247" t="s">
        <v>396</v>
      </c>
      <c r="D197" s="194">
        <v>537.07000000000005</v>
      </c>
      <c r="E197" s="194">
        <v>1841.32</v>
      </c>
      <c r="F197" s="45">
        <f t="shared" si="26"/>
        <v>342.84543914201123</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2171.1999999999998</v>
      </c>
      <c r="E199" s="194">
        <v>2496</v>
      </c>
      <c r="F199" s="45">
        <f t="shared" si="26"/>
        <v>114.95946941783346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1702.7</v>
      </c>
      <c r="E201" s="194">
        <v>1296.0999999999999</v>
      </c>
      <c r="F201" s="45">
        <f t="shared" si="26"/>
        <v>76.120279555999289</v>
      </c>
    </row>
    <row r="202" spans="1:6" ht="12.75" customHeight="1" x14ac:dyDescent="0.2">
      <c r="A202" s="63">
        <v>34</v>
      </c>
      <c r="B202" s="183" t="s">
        <v>405</v>
      </c>
      <c r="C202" s="247" t="s">
        <v>406</v>
      </c>
      <c r="D202" s="60">
        <f t="shared" ref="D202:E202" si="37">D203+D208+D216</f>
        <v>66</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66</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101.95</v>
      </c>
      <c r="E230" s="60">
        <f>E231+E234+E237+E242+E246+E250+E254+E257</f>
        <v>70.25</v>
      </c>
      <c r="F230" s="45">
        <f t="shared" ref="F230:F245" si="44">IF(D230&lt;&gt;0,IF(E230/D230&gt;=100,"&gt;&gt;100",E230/D230*100),"-")</f>
        <v>68.906326630701315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101.95</v>
      </c>
      <c r="E257" s="60">
        <f t="shared" si="54"/>
        <v>70.25</v>
      </c>
      <c r="F257" s="45">
        <f t="shared" si="53"/>
        <v>68.906326630701315</v>
      </c>
    </row>
    <row r="258" spans="1:6" ht="12.75" customHeight="1" x14ac:dyDescent="0.2">
      <c r="A258" s="63" t="s">
        <v>512</v>
      </c>
      <c r="B258" s="64" t="s">
        <v>159</v>
      </c>
      <c r="C258" s="247" t="s">
        <v>512</v>
      </c>
      <c r="D258" s="194">
        <v>101.95</v>
      </c>
      <c r="E258" s="194">
        <v>70.25</v>
      </c>
      <c r="F258" s="45">
        <f t="shared" si="53"/>
        <v>68.906326630701315</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404</v>
      </c>
      <c r="E273" s="60">
        <f t="shared" si="60"/>
        <v>375.42</v>
      </c>
      <c r="F273" s="45">
        <f t="shared" ref="F273:F277" si="61">IF(D273&lt;&gt;0,IF(E273/D273&gt;=100,"&gt;&gt;100",E273/D273*100),"-")</f>
        <v>92.925742574257427</v>
      </c>
    </row>
    <row r="274" spans="1:6" ht="12.75" customHeight="1" x14ac:dyDescent="0.2">
      <c r="A274" s="63">
        <v>381</v>
      </c>
      <c r="B274" s="64" t="s">
        <v>540</v>
      </c>
      <c r="C274" s="247" t="s">
        <v>541</v>
      </c>
      <c r="D274" s="60">
        <f t="shared" ref="D274:E274" si="62">SUM(D275:D277)</f>
        <v>404</v>
      </c>
      <c r="E274" s="60">
        <f t="shared" si="62"/>
        <v>375.42</v>
      </c>
      <c r="F274" s="45">
        <f t="shared" si="61"/>
        <v>92.925742574257427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404</v>
      </c>
      <c r="E276" s="194">
        <v>375.42</v>
      </c>
      <c r="F276" s="45">
        <f t="shared" si="61"/>
        <v>92.925742574257427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811843.2</v>
      </c>
      <c r="E299" s="60">
        <f>E152-E297+E298</f>
        <v>941419.30000000016</v>
      </c>
      <c r="F299" s="45">
        <f t="shared" si="68"/>
        <v>115.96072985522329</v>
      </c>
    </row>
    <row r="300" spans="1:6" ht="12.75" customHeight="1" x14ac:dyDescent="0.2">
      <c r="A300" s="63" t="s">
        <v>581</v>
      </c>
      <c r="B300" s="64" t="s">
        <v>592</v>
      </c>
      <c r="C300" s="247" t="s">
        <v>593</v>
      </c>
      <c r="D300" s="60">
        <f>IF(D6&gt;=D299,D6-D299,0)</f>
        <v>19278.65000000014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66400.700000000186</v>
      </c>
      <c r="F301" s="45" t="str">
        <f t="shared" si="68"/>
        <v>-</v>
      </c>
    </row>
    <row r="302" spans="1:6" ht="12.75" customHeight="1" x14ac:dyDescent="0.2">
      <c r="A302" s="63">
        <v>92211</v>
      </c>
      <c r="B302" s="64" t="s">
        <v>596</v>
      </c>
      <c r="C302" s="247" t="s">
        <v>597</v>
      </c>
      <c r="D302" s="194">
        <v>41931.79</v>
      </c>
      <c r="E302" s="194">
        <v>22409.84</v>
      </c>
      <c r="F302" s="45">
        <f t="shared" si="68"/>
        <v>53.443556785913501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77973.77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9713.0300000000007</v>
      </c>
      <c r="E360" s="60">
        <f t="shared" si="86"/>
        <v>19684.13</v>
      </c>
      <c r="F360" s="45">
        <f t="shared" si="72"/>
        <v>202.65694639057017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9713.0300000000007</v>
      </c>
      <c r="E373" s="60">
        <f t="shared" si="90"/>
        <v>19684.13</v>
      </c>
      <c r="F373" s="45">
        <f t="shared" si="72"/>
        <v>202.65694639057017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8115.68</v>
      </c>
      <c r="E379" s="60">
        <f t="shared" si="92"/>
        <v>18050.18</v>
      </c>
      <c r="F379" s="45">
        <f t="shared" si="72"/>
        <v>222.41118427537802</v>
      </c>
    </row>
    <row r="380" spans="1:6" ht="12.75" customHeight="1" x14ac:dyDescent="0.2">
      <c r="A380" s="63">
        <v>4221</v>
      </c>
      <c r="B380" s="64" t="s">
        <v>647</v>
      </c>
      <c r="C380" s="247" t="s">
        <v>739</v>
      </c>
      <c r="D380" s="194">
        <v>2762.87</v>
      </c>
      <c r="E380" s="194">
        <v>4588.42</v>
      </c>
      <c r="F380" s="45">
        <f t="shared" si="72"/>
        <v>166.07440813357127</v>
      </c>
    </row>
    <row r="381" spans="1:6" ht="12.75" customHeight="1" x14ac:dyDescent="0.2">
      <c r="A381" s="63">
        <v>4222</v>
      </c>
      <c r="B381" s="64" t="s">
        <v>740</v>
      </c>
      <c r="C381" s="247" t="s">
        <v>741</v>
      </c>
      <c r="D381" s="194">
        <v>0</v>
      </c>
      <c r="E381" s="194">
        <v>1051.99</v>
      </c>
      <c r="F381" s="45" t="str">
        <f t="shared" si="72"/>
        <v>-</v>
      </c>
    </row>
    <row r="382" spans="1:6" ht="12.75" customHeight="1" x14ac:dyDescent="0.2">
      <c r="A382" s="63">
        <v>4223</v>
      </c>
      <c r="B382" s="64" t="s">
        <v>651</v>
      </c>
      <c r="C382" s="247" t="s">
        <v>742</v>
      </c>
      <c r="D382" s="194">
        <v>1888.3</v>
      </c>
      <c r="E382" s="194">
        <v>999</v>
      </c>
      <c r="F382" s="45">
        <f t="shared" si="72"/>
        <v>52.904729121431984</v>
      </c>
    </row>
    <row r="383" spans="1:6" ht="12.75" customHeight="1" x14ac:dyDescent="0.2">
      <c r="A383" s="63">
        <v>4224</v>
      </c>
      <c r="B383" s="64" t="s">
        <v>653</v>
      </c>
      <c r="C383" s="247" t="s">
        <v>743</v>
      </c>
      <c r="D383" s="194">
        <v>392.23</v>
      </c>
      <c r="E383" s="194">
        <v>4795.3999999999996</v>
      </c>
      <c r="F383" s="45">
        <f t="shared" si="72"/>
        <v>1222.5989852892435</v>
      </c>
    </row>
    <row r="384" spans="1:6" ht="12.75" customHeight="1" x14ac:dyDescent="0.2">
      <c r="A384" s="70">
        <v>4225</v>
      </c>
      <c r="B384" s="65" t="s">
        <v>655</v>
      </c>
      <c r="C384" s="278" t="s">
        <v>744</v>
      </c>
      <c r="D384" s="192">
        <v>1360.18</v>
      </c>
      <c r="E384" s="192">
        <v>1165.3599999999999</v>
      </c>
      <c r="F384" s="71">
        <f t="shared" si="72"/>
        <v>85.676895704980211</v>
      </c>
    </row>
    <row r="385" spans="1:6" ht="12.75" customHeight="1" x14ac:dyDescent="0.2">
      <c r="A385" s="63">
        <v>4226</v>
      </c>
      <c r="B385" s="64" t="s">
        <v>657</v>
      </c>
      <c r="C385" s="247" t="s">
        <v>745</v>
      </c>
      <c r="D385" s="194">
        <v>1712.1</v>
      </c>
      <c r="E385" s="194"/>
      <c r="F385" s="45">
        <f t="shared" si="72"/>
        <v>0</v>
      </c>
    </row>
    <row r="386" spans="1:6" ht="12.75" customHeight="1" x14ac:dyDescent="0.2">
      <c r="A386" s="63">
        <v>4227</v>
      </c>
      <c r="B386" s="183" t="s">
        <v>659</v>
      </c>
      <c r="C386" s="247" t="s">
        <v>746</v>
      </c>
      <c r="D386" s="194">
        <v>0</v>
      </c>
      <c r="E386" s="194">
        <v>5450.01</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1597.35</v>
      </c>
      <c r="E393" s="60">
        <f t="shared" si="94"/>
        <v>1633.95</v>
      </c>
      <c r="F393" s="45">
        <f t="shared" si="72"/>
        <v>102.29129495727298</v>
      </c>
    </row>
    <row r="394" spans="1:6" ht="12.75" customHeight="1" x14ac:dyDescent="0.2">
      <c r="A394" s="63">
        <v>4241</v>
      </c>
      <c r="B394" s="64" t="s">
        <v>756</v>
      </c>
      <c r="C394" s="247" t="s">
        <v>757</v>
      </c>
      <c r="D394" s="194">
        <v>1597.35</v>
      </c>
      <c r="E394" s="194">
        <v>1633.95</v>
      </c>
      <c r="F394" s="45">
        <f t="shared" si="72"/>
        <v>102.29129495727298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9713.0300000000007</v>
      </c>
      <c r="E418" s="60">
        <f t="shared" si="102"/>
        <v>19684.13</v>
      </c>
      <c r="F418" s="45">
        <f t="shared" si="72"/>
        <v>202.65694639057017</v>
      </c>
    </row>
    <row r="419" spans="1:6" ht="12.75" customHeight="1" x14ac:dyDescent="0.2">
      <c r="A419" s="63">
        <v>92212</v>
      </c>
      <c r="B419" s="64" t="s">
        <v>796</v>
      </c>
      <c r="C419" s="247" t="s">
        <v>797</v>
      </c>
      <c r="D419" s="194">
        <v>0</v>
      </c>
      <c r="E419" s="194">
        <v>144.03</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831121.85000000009</v>
      </c>
      <c r="E422" s="60">
        <f>E6+E308</f>
        <v>875018.6</v>
      </c>
      <c r="F422" s="45">
        <f t="shared" si="72"/>
        <v>105.28162627417386</v>
      </c>
    </row>
    <row r="423" spans="1:6" ht="12.75" customHeight="1" x14ac:dyDescent="0.2">
      <c r="A423" s="63" t="s">
        <v>581</v>
      </c>
      <c r="B423" s="64" t="s">
        <v>804</v>
      </c>
      <c r="C423" s="247" t="s">
        <v>805</v>
      </c>
      <c r="D423" s="60">
        <f t="shared" ref="D423:E423" si="103">D299+D360</f>
        <v>821556.23</v>
      </c>
      <c r="E423" s="60">
        <f t="shared" si="103"/>
        <v>961103.43000000017</v>
      </c>
      <c r="F423" s="45">
        <f t="shared" si="72"/>
        <v>116.98571502525155</v>
      </c>
    </row>
    <row r="424" spans="1:6" ht="12.75" customHeight="1" x14ac:dyDescent="0.2">
      <c r="A424" s="63" t="s">
        <v>581</v>
      </c>
      <c r="B424" s="64" t="s">
        <v>806</v>
      </c>
      <c r="C424" s="247" t="s">
        <v>807</v>
      </c>
      <c r="D424" s="60">
        <f t="shared" ref="D424:E424" si="104">IF(D422&gt;=D423,D422-D423,0)</f>
        <v>9565.6200000001118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86084.830000000191</v>
      </c>
      <c r="F425" s="45" t="str">
        <f t="shared" si="72"/>
        <v>-</v>
      </c>
    </row>
    <row r="426" spans="1:6" ht="12.75" customHeight="1" x14ac:dyDescent="0.2">
      <c r="A426" s="251" t="s">
        <v>810</v>
      </c>
      <c r="B426" s="183" t="s">
        <v>811</v>
      </c>
      <c r="C426" s="252" t="s">
        <v>812</v>
      </c>
      <c r="D426" s="60">
        <f t="shared" ref="D426:E426" si="106">IF(D302-D303+D419-D420&gt;=0,D302-D303+D419-D420,0)</f>
        <v>41931.79</v>
      </c>
      <c r="E426" s="60">
        <f t="shared" si="106"/>
        <v>22553.87</v>
      </c>
      <c r="F426" s="45">
        <f t="shared" si="72"/>
        <v>53.787043195627945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77973.77</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831121.85000000009</v>
      </c>
      <c r="E643" s="60">
        <f>E422+E430</f>
        <v>875018.6</v>
      </c>
      <c r="F643" s="45">
        <f t="shared" si="109"/>
        <v>105.28162627417386</v>
      </c>
    </row>
    <row r="644" spans="1:6" ht="12.75" customHeight="1" x14ac:dyDescent="0.2">
      <c r="A644" s="63" t="s">
        <v>581</v>
      </c>
      <c r="B644" s="64" t="s">
        <v>1237</v>
      </c>
      <c r="C644" s="247" t="s">
        <v>1238</v>
      </c>
      <c r="D644" s="60">
        <f>D423+D535</f>
        <v>821556.23</v>
      </c>
      <c r="E644" s="60">
        <f>E423+E535</f>
        <v>961103.43000000017</v>
      </c>
      <c r="F644" s="45">
        <f t="shared" si="109"/>
        <v>116.98571502525155</v>
      </c>
    </row>
    <row r="645" spans="1:6" ht="12.75" customHeight="1" x14ac:dyDescent="0.2">
      <c r="A645" s="63" t="s">
        <v>581</v>
      </c>
      <c r="B645" s="64" t="s">
        <v>1239</v>
      </c>
      <c r="C645" s="247" t="s">
        <v>1240</v>
      </c>
      <c r="D645" s="60">
        <f t="shared" ref="D645:E645" si="163">IF(D643&gt;=D644,D643-D644,0)</f>
        <v>9565.6200000001118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86084.830000000191</v>
      </c>
      <c r="F646" s="45" t="str">
        <f t="shared" si="109"/>
        <v>-</v>
      </c>
    </row>
    <row r="647" spans="1:6" ht="24" x14ac:dyDescent="0.2">
      <c r="A647" s="251" t="s">
        <v>1243</v>
      </c>
      <c r="B647" s="64" t="s">
        <v>1244</v>
      </c>
      <c r="C647" s="252" t="s">
        <v>1243</v>
      </c>
      <c r="D647" s="60">
        <f>IF(D426-D427+D641-D642&gt;=0,D426-D427+D641-D642,0)</f>
        <v>41931.79</v>
      </c>
      <c r="E647" s="60">
        <f>IF(E426-E427+E641-E642&gt;=0,E426-E427+E641-E642,0)</f>
        <v>22553.87</v>
      </c>
      <c r="F647" s="45">
        <f t="shared" si="109"/>
        <v>53.787043195627945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51497.410000000113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63530.960000000196</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56934.22</v>
      </c>
      <c r="E654" s="194">
        <v>51556.19</v>
      </c>
      <c r="F654" s="45">
        <f t="shared" si="167"/>
        <v>90.553958585890882</v>
      </c>
    </row>
    <row r="655" spans="1:6" ht="12.75" customHeight="1" x14ac:dyDescent="0.2">
      <c r="A655" s="63" t="s">
        <v>1258</v>
      </c>
      <c r="B655" s="64" t="s">
        <v>1259</v>
      </c>
      <c r="C655" s="247" t="s">
        <v>1258</v>
      </c>
      <c r="D655" s="194">
        <v>56934.22</v>
      </c>
      <c r="E655" s="194">
        <v>51556.19</v>
      </c>
      <c r="F655" s="45">
        <f t="shared" si="167"/>
        <v>90.553958585890882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27</v>
      </c>
      <c r="E658" s="253">
        <v>27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21</v>
      </c>
      <c r="E660" s="253">
        <v>21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731070.04</v>
      </c>
      <c r="E683" s="192">
        <v>792311.13</v>
      </c>
      <c r="F683" s="71">
        <f t="shared" si="167"/>
        <v>108.37691146528176</v>
      </c>
    </row>
    <row r="684" spans="1:6" ht="24" x14ac:dyDescent="0.2">
      <c r="A684" s="70">
        <v>63613</v>
      </c>
      <c r="B684" s="182" t="s">
        <v>1317</v>
      </c>
      <c r="C684" s="278" t="s">
        <v>1318</v>
      </c>
      <c r="D684" s="192">
        <v>2000</v>
      </c>
      <c r="E684" s="192"/>
      <c r="F684" s="71">
        <f t="shared" si="167"/>
        <v>0</v>
      </c>
    </row>
    <row r="685" spans="1:6" ht="24" x14ac:dyDescent="0.2">
      <c r="A685" s="63">
        <v>63622</v>
      </c>
      <c r="B685" s="244" t="s">
        <v>1319</v>
      </c>
      <c r="C685" s="247" t="s">
        <v>1320</v>
      </c>
      <c r="D685" s="194">
        <v>380</v>
      </c>
      <c r="E685" s="194">
        <v>760.12</v>
      </c>
      <c r="F685" s="45">
        <f t="shared" si="167"/>
        <v>200.03157894736842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47441.4</v>
      </c>
      <c r="E702" s="192">
        <v>21561.07</v>
      </c>
      <c r="F702" s="71">
        <f t="shared" si="167"/>
        <v>45.447794542319578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50</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220.72</v>
      </c>
      <c r="F733" s="71">
        <f t="shared" si="167"/>
        <v>25</v>
      </c>
    </row>
    <row r="734" spans="1:6" ht="12.75" customHeight="1" x14ac:dyDescent="0.2">
      <c r="A734" s="70">
        <v>32121</v>
      </c>
      <c r="B734" s="65" t="s">
        <v>1397</v>
      </c>
      <c r="C734" s="278" t="s">
        <v>1398</v>
      </c>
      <c r="D734" s="192">
        <v>11616.68</v>
      </c>
      <c r="E734" s="192">
        <v>7520.26</v>
      </c>
      <c r="F734" s="71">
        <f t="shared" si="167"/>
        <v>64.736740617801303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610.54</v>
      </c>
      <c r="E736" s="194">
        <v>1539.61</v>
      </c>
      <c r="F736" s="45">
        <f t="shared" si="167"/>
        <v>252.17184787237525</v>
      </c>
    </row>
    <row r="737" spans="1:6" ht="12.75" customHeight="1" x14ac:dyDescent="0.2">
      <c r="A737" s="63" t="s">
        <v>1403</v>
      </c>
      <c r="B737" s="64" t="s">
        <v>1404</v>
      </c>
      <c r="C737" s="247" t="s">
        <v>1403</v>
      </c>
      <c r="D737" s="194">
        <v>0</v>
      </c>
      <c r="E737" s="194">
        <v>130.91</v>
      </c>
      <c r="F737" s="45" t="str">
        <f t="shared" si="167"/>
        <v>-</v>
      </c>
    </row>
    <row r="738" spans="1:6" ht="12.75" customHeight="1" x14ac:dyDescent="0.2">
      <c r="A738" s="63" t="s">
        <v>1405</v>
      </c>
      <c r="B738" s="64" t="s">
        <v>1406</v>
      </c>
      <c r="C738" s="247" t="s">
        <v>1405</v>
      </c>
      <c r="D738" s="194">
        <v>5016.6099999999997</v>
      </c>
      <c r="E738" s="194">
        <v>3344.41</v>
      </c>
      <c r="F738" s="45">
        <f t="shared" si="167"/>
        <v>66.666733112599943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9"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145521.32000000007</v>
      </c>
      <c r="E6" s="180">
        <f t="shared" si="0"/>
        <v>226768.02999999997</v>
      </c>
      <c r="F6" s="181">
        <f t="shared" ref="F6:F298" si="1">IF(D6&gt;0,IF(E6/D6&gt;=100,"&gt;&gt;100",E6/D6*100),"-")</f>
        <v>155.8314822872689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93462.980000000069</v>
      </c>
      <c r="E7" s="79">
        <f t="shared" si="2"/>
        <v>93579.539999999979</v>
      </c>
      <c r="F7" s="71">
        <f t="shared" si="1"/>
        <v>100.12471247974321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93462.980000000069</v>
      </c>
      <c r="E12" s="79">
        <f t="shared" si="3"/>
        <v>93579.539999999979</v>
      </c>
      <c r="F12" s="71">
        <f t="shared" si="1"/>
        <v>100.12471247974321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51503.850000000064</v>
      </c>
      <c r="E19" s="79">
        <f t="shared" si="5"/>
        <v>50344.609999999986</v>
      </c>
      <c r="F19" s="71">
        <f t="shared" si="1"/>
        <v>97.749216806122107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180528.63</v>
      </c>
      <c r="E20" s="192">
        <v>185117.05</v>
      </c>
      <c r="F20" s="71">
        <f t="shared" si="1"/>
        <v>102.5416577968824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8089.62</v>
      </c>
      <c r="E21" s="192">
        <v>9141.61</v>
      </c>
      <c r="F21" s="71">
        <f t="shared" si="1"/>
        <v>113.00419549991226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7399.23</v>
      </c>
      <c r="E22" s="192">
        <v>8398.23</v>
      </c>
      <c r="F22" s="71">
        <f t="shared" si="1"/>
        <v>113.50140487591275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392.23</v>
      </c>
      <c r="E23" s="192">
        <v>5187.63</v>
      </c>
      <c r="F23" s="71">
        <f t="shared" si="1"/>
        <v>1322.5989852892435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4989.7</v>
      </c>
      <c r="E24" s="192">
        <v>6155.06</v>
      </c>
      <c r="F24" s="71">
        <f t="shared" si="1"/>
        <v>123.35531194260176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4678.79</v>
      </c>
      <c r="E25" s="192">
        <v>4678.79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3469.51</v>
      </c>
      <c r="E26" s="192">
        <v>8919.52</v>
      </c>
      <c r="F26" s="71">
        <f t="shared" si="1"/>
        <v>257.0829886641053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158043.85999999999</v>
      </c>
      <c r="E28" s="192">
        <v>177253.28</v>
      </c>
      <c r="F28" s="71">
        <f t="shared" si="1"/>
        <v>112.15448673551759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41959.13</v>
      </c>
      <c r="E35" s="79">
        <f t="shared" si="7"/>
        <v>43234.93</v>
      </c>
      <c r="F35" s="71">
        <f t="shared" si="1"/>
        <v>103.04057781941619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41959.13</v>
      </c>
      <c r="E36" s="192">
        <v>43234.93</v>
      </c>
      <c r="F36" s="71">
        <f t="shared" si="1"/>
        <v>103.04057781941619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18786.96</v>
      </c>
      <c r="E54" s="192">
        <v>23381.07</v>
      </c>
      <c r="F54" s="71">
        <f t="shared" si="1"/>
        <v>124.45371683337805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18786.96</v>
      </c>
      <c r="E55" s="192">
        <v>23381.07</v>
      </c>
      <c r="F55" s="71">
        <f t="shared" si="1"/>
        <v>124.45371683337805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52058.34</v>
      </c>
      <c r="E69" s="79">
        <f>E70+E82+E88+E119+E135+E147+E165+E171</f>
        <v>133188.49</v>
      </c>
      <c r="F69" s="71">
        <f t="shared" si="1"/>
        <v>255.84467349515947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99.52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99.52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52058.34</v>
      </c>
      <c r="E147" s="79">
        <f t="shared" si="24"/>
        <v>133088.97</v>
      </c>
      <c r="F147" s="71">
        <f t="shared" si="1"/>
        <v>255.65350335796339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77973.77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66742.44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11231.33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52058.34</v>
      </c>
      <c r="E162" s="192">
        <v>55115.199999999997</v>
      </c>
      <c r="F162" s="71">
        <f t="shared" si="1"/>
        <v>105.8719890031069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145521.32</v>
      </c>
      <c r="E176" s="79">
        <f>E177+E251</f>
        <v>226768.03000000003</v>
      </c>
      <c r="F176" s="71">
        <f t="shared" si="1"/>
        <v>155.83148228726898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560.92999999999995</v>
      </c>
      <c r="E177" s="79">
        <f>E178+E197+E203+E219+E247+E248</f>
        <v>118745.68000000001</v>
      </c>
      <c r="F177" s="71" t="str">
        <f t="shared" si="1"/>
        <v>&gt;&gt;100</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560.92999999999995</v>
      </c>
      <c r="E178" s="79">
        <f>SUM(E179:E181)+E185+E186+SUM(E194:E196)</f>
        <v>67778.290000000008</v>
      </c>
      <c r="F178" s="71" t="str">
        <f t="shared" si="1"/>
        <v>&gt;&gt;100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66490.44</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560.92999999999995</v>
      </c>
      <c r="E180" s="192">
        <v>1287.8499999999999</v>
      </c>
      <c r="F180" s="71">
        <f t="shared" si="1"/>
        <v>229.59192769151232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50967.39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144960.39000000001</v>
      </c>
      <c r="E251" s="79">
        <f>+E252+E255-E264+E274+E291</f>
        <v>108022.35</v>
      </c>
      <c r="F251" s="71">
        <f t="shared" si="1"/>
        <v>74.518528820183221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93462.98</v>
      </c>
      <c r="E252" s="79">
        <f>E253-E254</f>
        <v>93579.54</v>
      </c>
      <c r="F252" s="71">
        <f t="shared" si="1"/>
        <v>100.12471247974331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93462.98</v>
      </c>
      <c r="E253" s="192">
        <v>93579.54</v>
      </c>
      <c r="F253" s="71">
        <f t="shared" si="1"/>
        <v>100.12471247974331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51497.41</v>
      </c>
      <c r="E255" s="79">
        <f>E256-E260</f>
        <v>-63530.96</v>
      </c>
      <c r="F255" s="71">
        <f t="shared" si="1"/>
        <v>-123.36729167544543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51497.41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51497.41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63530.96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63530.96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77973.77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77973.77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66742.44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11231.33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1275</v>
      </c>
      <c r="E297" s="79">
        <f t="shared" si="42"/>
        <v>61382.87</v>
      </c>
      <c r="F297" s="71">
        <f t="shared" si="1"/>
        <v>4814.3427450980398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1275</v>
      </c>
      <c r="E298" s="193">
        <v>61382.87</v>
      </c>
      <c r="F298" s="75">
        <f t="shared" si="1"/>
        <v>4814.3427450980398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52058.34</v>
      </c>
      <c r="E303" s="192">
        <v>133088.97</v>
      </c>
      <c r="F303" s="71">
        <f t="shared" si="43"/>
        <v>255.65350335796339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99.52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52058.34</v>
      </c>
      <c r="E335" s="192">
        <v>55115.199999999997</v>
      </c>
      <c r="F335" s="71">
        <f t="shared" si="43"/>
        <v>105.8719890031069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560.92999999999995</v>
      </c>
      <c r="E337" s="192">
        <v>67778.289999999994</v>
      </c>
      <c r="F337" s="71" t="str">
        <f t="shared" si="43"/>
        <v>&gt;&gt;100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50867.87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99.52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1562.8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1275</v>
      </c>
      <c r="E387" s="192">
        <v>1275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60107.87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12" sqref="E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821556.23</v>
      </c>
      <c r="E114" s="60">
        <f t="shared" si="22"/>
        <v>961103.43</v>
      </c>
      <c r="F114" s="45">
        <f t="shared" si="1"/>
        <v>116.98571502525155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821556.23</v>
      </c>
      <c r="E118" s="60">
        <f t="shared" si="24"/>
        <v>961103.43</v>
      </c>
      <c r="F118" s="45">
        <f t="shared" si="1"/>
        <v>116.98571502525155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821556.23</v>
      </c>
      <c r="E120" s="194">
        <v>961103.43</v>
      </c>
      <c r="F120" s="45">
        <f t="shared" si="1"/>
        <v>116.98571502525155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821556.23</v>
      </c>
      <c r="E141" s="81">
        <f t="shared" si="28"/>
        <v>961103.43</v>
      </c>
      <c r="F141" s="61">
        <f t="shared" si="1"/>
        <v>116.98571502525155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F9" sqref="F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19209.419999999998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19209.419999999998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19209.419999999998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19209.419999999998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E106" sqref="E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560.92999999999995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1061604.73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176.57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941419.3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854879.91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86163.97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375.42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19684.13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100324.73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943419.98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176.57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874201.94000000006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788389.47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85437.05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375.42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19684.13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49357.34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118745.67999999993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118745.68000000001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99.52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67678.77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50967.39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19845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Lena Rajić</cp:lastModifiedBy>
  <cp:lastPrinted>2026-01-27T13:02:35Z</cp:lastPrinted>
  <dcterms:created xsi:type="dcterms:W3CDTF">2022-04-01T05:14:30Z</dcterms:created>
  <dcterms:modified xsi:type="dcterms:W3CDTF">2026-01-28T09:16:49Z</dcterms:modified>
</cp:coreProperties>
</file>