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C:\Users\Nada\Desktop\ZAVRŠNI OBRAČUNi\ZAVRŠNI - 2023\"/>
    </mc:Choice>
  </mc:AlternateContent>
  <xr:revisionPtr revIDLastSave="0" documentId="13_ncr:1_{5EB48EFB-209D-4EDA-8958-2A714A73215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E306" i="9" s="1"/>
  <c r="B306" i="9" s="1"/>
  <c r="F306" i="9"/>
  <c r="H305" i="9"/>
  <c r="E305" i="9" s="1"/>
  <c r="B305" i="9" s="1"/>
  <c r="G305" i="9"/>
  <c r="F305" i="9"/>
  <c r="H304" i="9"/>
  <c r="G304" i="9"/>
  <c r="E304" i="9" s="1"/>
  <c r="B304" i="9" s="1"/>
  <c r="F304" i="9"/>
  <c r="H303" i="9"/>
  <c r="G303" i="9"/>
  <c r="E303" i="9" s="1"/>
  <c r="B303" i="9" s="1"/>
  <c r="F303" i="9"/>
  <c r="H302" i="9"/>
  <c r="G302" i="9"/>
  <c r="F302" i="9"/>
  <c r="H301" i="9"/>
  <c r="E301" i="9" s="1"/>
  <c r="B301" i="9" s="1"/>
  <c r="G301" i="9"/>
  <c r="F301" i="9"/>
  <c r="H300" i="9"/>
  <c r="G300" i="9"/>
  <c r="F300" i="9"/>
  <c r="H299" i="9"/>
  <c r="G299" i="9"/>
  <c r="F299" i="9"/>
  <c r="H298" i="9"/>
  <c r="G298" i="9"/>
  <c r="F298" i="9"/>
  <c r="E298" i="9"/>
  <c r="B298" i="9" s="1"/>
  <c r="H297" i="9"/>
  <c r="G297" i="9"/>
  <c r="F297" i="9"/>
  <c r="H296" i="9"/>
  <c r="G296" i="9"/>
  <c r="E296" i="9" s="1"/>
  <c r="B296" i="9" s="1"/>
  <c r="F296" i="9"/>
  <c r="H295" i="9"/>
  <c r="G295" i="9"/>
  <c r="F295" i="9"/>
  <c r="H294" i="9"/>
  <c r="G294" i="9"/>
  <c r="F294" i="9"/>
  <c r="E294" i="9"/>
  <c r="B294" i="9" s="1"/>
  <c r="H293" i="9"/>
  <c r="G293" i="9"/>
  <c r="F293" i="9"/>
  <c r="H292" i="9"/>
  <c r="G292" i="9"/>
  <c r="F292" i="9"/>
  <c r="H291" i="9"/>
  <c r="E291" i="9" s="1"/>
  <c r="G291" i="9"/>
  <c r="F291" i="9"/>
  <c r="B291" i="9"/>
  <c r="F290" i="9"/>
  <c r="F289" i="9"/>
  <c r="H288" i="9"/>
  <c r="G288" i="9"/>
  <c r="E288" i="9" s="1"/>
  <c r="B288" i="9" s="1"/>
  <c r="F288" i="9"/>
  <c r="H287" i="9"/>
  <c r="G287" i="9"/>
  <c r="F287" i="9"/>
  <c r="H286" i="9"/>
  <c r="G286" i="9"/>
  <c r="F286" i="9"/>
  <c r="H285" i="9"/>
  <c r="G285" i="9"/>
  <c r="F285" i="9"/>
  <c r="F284" i="9"/>
  <c r="H283" i="9"/>
  <c r="G283" i="9"/>
  <c r="E283" i="9" s="1"/>
  <c r="B283" i="9" s="1"/>
  <c r="F283" i="9"/>
  <c r="H282" i="9"/>
  <c r="E282" i="9" s="1"/>
  <c r="G282" i="9"/>
  <c r="F282" i="9"/>
  <c r="B282" i="9"/>
  <c r="H281" i="9"/>
  <c r="E281" i="9" s="1"/>
  <c r="B281" i="9" s="1"/>
  <c r="G281" i="9"/>
  <c r="F281" i="9"/>
  <c r="F280" i="9"/>
  <c r="F279" i="9"/>
  <c r="F278" i="9"/>
  <c r="F276" i="9"/>
  <c r="L275" i="9"/>
  <c r="F275" i="9" s="1"/>
  <c r="H275" i="9"/>
  <c r="F274" i="9"/>
  <c r="I273" i="9"/>
  <c r="H273" i="9"/>
  <c r="F273" i="9"/>
  <c r="E272" i="9"/>
  <c r="M271" i="9"/>
  <c r="L271" i="9"/>
  <c r="F271" i="9"/>
  <c r="E271" i="9"/>
  <c r="B271" i="9" s="1"/>
  <c r="M270" i="9"/>
  <c r="L270" i="9"/>
  <c r="F270" i="9" s="1"/>
  <c r="B270" i="9" s="1"/>
  <c r="E270" i="9"/>
  <c r="M269" i="9"/>
  <c r="L269" i="9"/>
  <c r="F269" i="9" s="1"/>
  <c r="B269" i="9" s="1"/>
  <c r="E269" i="9"/>
  <c r="M268" i="9"/>
  <c r="L268" i="9"/>
  <c r="F268" i="9"/>
  <c r="E268" i="9"/>
  <c r="B268" i="9" s="1"/>
  <c r="M267" i="9"/>
  <c r="L267" i="9"/>
  <c r="F267" i="9"/>
  <c r="E267" i="9"/>
  <c r="M266" i="9"/>
  <c r="L266" i="9"/>
  <c r="F266" i="9" s="1"/>
  <c r="B266" i="9" s="1"/>
  <c r="E266" i="9"/>
  <c r="M265" i="9"/>
  <c r="L265" i="9"/>
  <c r="F265" i="9" s="1"/>
  <c r="E265" i="9"/>
  <c r="B265" i="9"/>
  <c r="M264" i="9"/>
  <c r="L264" i="9"/>
  <c r="F264" i="9"/>
  <c r="E264" i="9"/>
  <c r="B264" i="9" s="1"/>
  <c r="M263" i="9"/>
  <c r="L263" i="9"/>
  <c r="F263" i="9"/>
  <c r="E263" i="9"/>
  <c r="M262" i="9"/>
  <c r="L262" i="9"/>
  <c r="F262" i="9" s="1"/>
  <c r="B262" i="9" s="1"/>
  <c r="E262" i="9"/>
  <c r="M261" i="9"/>
  <c r="L261" i="9"/>
  <c r="E261" i="9"/>
  <c r="M260" i="9"/>
  <c r="L260" i="9"/>
  <c r="F260" i="9"/>
  <c r="E260" i="9"/>
  <c r="B260" i="9" s="1"/>
  <c r="M259" i="9"/>
  <c r="L259" i="9"/>
  <c r="F259" i="9"/>
  <c r="E259" i="9"/>
  <c r="B259" i="9" s="1"/>
  <c r="M258" i="9"/>
  <c r="L258" i="9"/>
  <c r="F258" i="9" s="1"/>
  <c r="B258" i="9" s="1"/>
  <c r="E258" i="9"/>
  <c r="M257" i="9"/>
  <c r="L257" i="9"/>
  <c r="E257" i="9"/>
  <c r="M256" i="9"/>
  <c r="L256" i="9"/>
  <c r="F256" i="9" s="1"/>
  <c r="E256" i="9"/>
  <c r="M255" i="9"/>
  <c r="L255" i="9"/>
  <c r="F255" i="9"/>
  <c r="B255" i="9" s="1"/>
  <c r="E255" i="9"/>
  <c r="M254" i="9"/>
  <c r="L254" i="9"/>
  <c r="F254" i="9" s="1"/>
  <c r="E254" i="9"/>
  <c r="M253" i="9"/>
  <c r="F253" i="9" s="1"/>
  <c r="L253" i="9"/>
  <c r="E253" i="9"/>
  <c r="B253" i="9"/>
  <c r="M252" i="9"/>
  <c r="L252" i="9"/>
  <c r="F252" i="9" s="1"/>
  <c r="E252" i="9"/>
  <c r="B252" i="9" s="1"/>
  <c r="M251" i="9"/>
  <c r="L251" i="9"/>
  <c r="F251" i="9"/>
  <c r="B251" i="9" s="1"/>
  <c r="E251" i="9"/>
  <c r="M250" i="9"/>
  <c r="L250" i="9"/>
  <c r="F250" i="9" s="1"/>
  <c r="B250" i="9" s="1"/>
  <c r="E250" i="9"/>
  <c r="M249" i="9"/>
  <c r="F249" i="9" s="1"/>
  <c r="B249" i="9" s="1"/>
  <c r="L249" i="9"/>
  <c r="E249" i="9"/>
  <c r="M248" i="9"/>
  <c r="L248" i="9"/>
  <c r="F248" i="9" s="1"/>
  <c r="E248" i="9"/>
  <c r="M247" i="9"/>
  <c r="L247" i="9"/>
  <c r="F247" i="9"/>
  <c r="B247" i="9" s="1"/>
  <c r="E247" i="9"/>
  <c r="M246" i="9"/>
  <c r="L246" i="9"/>
  <c r="F246" i="9" s="1"/>
  <c r="E246" i="9"/>
  <c r="M245" i="9"/>
  <c r="F245" i="9" s="1"/>
  <c r="L245" i="9"/>
  <c r="E245" i="9"/>
  <c r="B245" i="9"/>
  <c r="M244" i="9"/>
  <c r="L244" i="9"/>
  <c r="F244" i="9" s="1"/>
  <c r="E244" i="9"/>
  <c r="B244" i="9" s="1"/>
  <c r="M243" i="9"/>
  <c r="L243" i="9"/>
  <c r="F243" i="9"/>
  <c r="B243" i="9" s="1"/>
  <c r="E243" i="9"/>
  <c r="M242" i="9"/>
  <c r="L242" i="9"/>
  <c r="F242" i="9" s="1"/>
  <c r="E242" i="9"/>
  <c r="B242" i="9" s="1"/>
  <c r="M241" i="9"/>
  <c r="F241" i="9" s="1"/>
  <c r="B241" i="9" s="1"/>
  <c r="L241" i="9"/>
  <c r="E241" i="9"/>
  <c r="M240" i="9"/>
  <c r="L240" i="9"/>
  <c r="F240" i="9" s="1"/>
  <c r="E240" i="9"/>
  <c r="M239" i="9"/>
  <c r="L239" i="9"/>
  <c r="F239" i="9"/>
  <c r="B239" i="9" s="1"/>
  <c r="E239" i="9"/>
  <c r="M238" i="9"/>
  <c r="L238" i="9"/>
  <c r="F238" i="9" s="1"/>
  <c r="E238" i="9"/>
  <c r="M237" i="9"/>
  <c r="F237" i="9" s="1"/>
  <c r="L237" i="9"/>
  <c r="E237" i="9"/>
  <c r="B237" i="9"/>
  <c r="M236" i="9"/>
  <c r="L236" i="9"/>
  <c r="F236" i="9" s="1"/>
  <c r="E236" i="9"/>
  <c r="B236" i="9" s="1"/>
  <c r="M235" i="9"/>
  <c r="L235" i="9"/>
  <c r="F235" i="9"/>
  <c r="B235" i="9" s="1"/>
  <c r="E235" i="9"/>
  <c r="M234" i="9"/>
  <c r="L234" i="9"/>
  <c r="F234" i="9" s="1"/>
  <c r="B234" i="9" s="1"/>
  <c r="E234" i="9"/>
  <c r="M233" i="9"/>
  <c r="L233" i="9"/>
  <c r="E233" i="9"/>
  <c r="M232" i="9"/>
  <c r="L232" i="9"/>
  <c r="F232" i="9" s="1"/>
  <c r="E232" i="9"/>
  <c r="M231" i="9"/>
  <c r="L231" i="9"/>
  <c r="F231" i="9"/>
  <c r="B231" i="9" s="1"/>
  <c r="E231" i="9"/>
  <c r="M230" i="9"/>
  <c r="L230" i="9"/>
  <c r="F230" i="9" s="1"/>
  <c r="E230" i="9"/>
  <c r="M229" i="9"/>
  <c r="L229" i="9"/>
  <c r="E229" i="9"/>
  <c r="M228" i="9"/>
  <c r="L228" i="9"/>
  <c r="F228" i="9" s="1"/>
  <c r="E228" i="9"/>
  <c r="B228" i="9" s="1"/>
  <c r="M227" i="9"/>
  <c r="L227" i="9"/>
  <c r="F227" i="9"/>
  <c r="B227" i="9" s="1"/>
  <c r="E227" i="9"/>
  <c r="M226" i="9"/>
  <c r="L226" i="9"/>
  <c r="F226" i="9" s="1"/>
  <c r="B226" i="9" s="1"/>
  <c r="E226" i="9"/>
  <c r="M225" i="9"/>
  <c r="L225" i="9"/>
  <c r="E225" i="9"/>
  <c r="M224" i="9"/>
  <c r="L224" i="9"/>
  <c r="F224" i="9" s="1"/>
  <c r="E224" i="9"/>
  <c r="M223" i="9"/>
  <c r="F223" i="9" s="1"/>
  <c r="B223" i="9" s="1"/>
  <c r="L223" i="9"/>
  <c r="E223" i="9"/>
  <c r="M222" i="9"/>
  <c r="L222" i="9"/>
  <c r="F222" i="9" s="1"/>
  <c r="B222" i="9" s="1"/>
  <c r="E222" i="9"/>
  <c r="M221" i="9"/>
  <c r="L221" i="9"/>
  <c r="E221" i="9"/>
  <c r="M220" i="9"/>
  <c r="L220" i="9"/>
  <c r="E220" i="9"/>
  <c r="M219" i="9"/>
  <c r="F219" i="9" s="1"/>
  <c r="B219" i="9" s="1"/>
  <c r="L219" i="9"/>
  <c r="E219" i="9"/>
  <c r="M218" i="9"/>
  <c r="L218" i="9"/>
  <c r="E218" i="9"/>
  <c r="M217" i="9"/>
  <c r="L217" i="9"/>
  <c r="E217" i="9"/>
  <c r="M216" i="9"/>
  <c r="L216" i="9"/>
  <c r="E216" i="9"/>
  <c r="M215" i="9"/>
  <c r="L215" i="9"/>
  <c r="E215" i="9"/>
  <c r="M214" i="9"/>
  <c r="L214" i="9"/>
  <c r="F214" i="9" s="1"/>
  <c r="B214" i="9" s="1"/>
  <c r="E214" i="9"/>
  <c r="M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G157" i="9"/>
  <c r="F157" i="9"/>
  <c r="E157" i="9"/>
  <c r="B157" i="9" s="1"/>
  <c r="H156" i="9"/>
  <c r="G156" i="9"/>
  <c r="F156" i="9"/>
  <c r="E156" i="9"/>
  <c r="H155" i="9"/>
  <c r="G155" i="9"/>
  <c r="E155" i="9" s="1"/>
  <c r="B155" i="9" s="1"/>
  <c r="F155" i="9"/>
  <c r="H154" i="9"/>
  <c r="G154" i="9"/>
  <c r="E154" i="9" s="1"/>
  <c r="F154" i="9"/>
  <c r="B154" i="9"/>
  <c r="H153" i="9"/>
  <c r="G153" i="9"/>
  <c r="F153" i="9"/>
  <c r="E153" i="9"/>
  <c r="B153" i="9" s="1"/>
  <c r="H152" i="9"/>
  <c r="G152" i="9"/>
  <c r="F152" i="9"/>
  <c r="E152" i="9"/>
  <c r="H151" i="9"/>
  <c r="G151" i="9"/>
  <c r="E151" i="9" s="1"/>
  <c r="B151" i="9" s="1"/>
  <c r="F151" i="9"/>
  <c r="H150" i="9"/>
  <c r="G150" i="9"/>
  <c r="F150" i="9"/>
  <c r="H149" i="9"/>
  <c r="G149" i="9"/>
  <c r="F149" i="9"/>
  <c r="E149" i="9"/>
  <c r="B149" i="9" s="1"/>
  <c r="H148" i="9"/>
  <c r="G148" i="9"/>
  <c r="F148" i="9"/>
  <c r="E148" i="9"/>
  <c r="B148" i="9" s="1"/>
  <c r="H147" i="9"/>
  <c r="G147" i="9"/>
  <c r="E147" i="9" s="1"/>
  <c r="B147" i="9" s="1"/>
  <c r="F147" i="9"/>
  <c r="H146" i="9"/>
  <c r="G146" i="9"/>
  <c r="F146" i="9"/>
  <c r="H145" i="9"/>
  <c r="G145" i="9"/>
  <c r="F145" i="9"/>
  <c r="E145" i="9"/>
  <c r="B145" i="9" s="1"/>
  <c r="H144" i="9"/>
  <c r="G144" i="9"/>
  <c r="F144" i="9"/>
  <c r="E144" i="9"/>
  <c r="B144" i="9" s="1"/>
  <c r="G143" i="9"/>
  <c r="E143" i="9" s="1"/>
  <c r="B143" i="9" s="1"/>
  <c r="F143" i="9"/>
  <c r="H142" i="9"/>
  <c r="G142" i="9"/>
  <c r="E142" i="9" s="1"/>
  <c r="B142" i="9" s="1"/>
  <c r="F142" i="9"/>
  <c r="H141" i="9"/>
  <c r="G141" i="9"/>
  <c r="F141" i="9"/>
  <c r="E141" i="9"/>
  <c r="B141" i="9" s="1"/>
  <c r="H140" i="9"/>
  <c r="G140" i="9"/>
  <c r="F140" i="9"/>
  <c r="E140" i="9"/>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H127" i="9"/>
  <c r="G127" i="9"/>
  <c r="E127" i="9" s="1"/>
  <c r="B127" i="9" s="1"/>
  <c r="F127" i="9"/>
  <c r="H126" i="9"/>
  <c r="G126" i="9"/>
  <c r="E126" i="9" s="1"/>
  <c r="B126" i="9" s="1"/>
  <c r="F126" i="9"/>
  <c r="H125" i="9"/>
  <c r="G125" i="9"/>
  <c r="F125" i="9"/>
  <c r="E125" i="9"/>
  <c r="B125" i="9" s="1"/>
  <c r="H124" i="9"/>
  <c r="G124" i="9"/>
  <c r="F124" i="9"/>
  <c r="E124" i="9"/>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F118" i="9"/>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s="1"/>
  <c r="H112" i="9"/>
  <c r="E112" i="9" s="1"/>
  <c r="G112" i="9"/>
  <c r="F112" i="9"/>
  <c r="H111" i="9"/>
  <c r="G111" i="9"/>
  <c r="E111" i="9" s="1"/>
  <c r="B111" i="9" s="1"/>
  <c r="F111" i="9"/>
  <c r="H110" i="9"/>
  <c r="G110" i="9"/>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F98" i="9"/>
  <c r="H97" i="9"/>
  <c r="G97" i="9"/>
  <c r="F97" i="9"/>
  <c r="E97" i="9"/>
  <c r="B97" i="9" s="1"/>
  <c r="H96" i="9"/>
  <c r="G96" i="9"/>
  <c r="F96" i="9"/>
  <c r="E96" i="9"/>
  <c r="B96" i="9" s="1"/>
  <c r="H95" i="9"/>
  <c r="G95" i="9"/>
  <c r="E95" i="9" s="1"/>
  <c r="B95" i="9" s="1"/>
  <c r="F95" i="9"/>
  <c r="H94" i="9"/>
  <c r="G94" i="9"/>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H87" i="9"/>
  <c r="G87" i="9"/>
  <c r="E87" i="9" s="1"/>
  <c r="B87" i="9" s="1"/>
  <c r="F87" i="9"/>
  <c r="H86" i="9"/>
  <c r="G86" i="9"/>
  <c r="E86" i="9" s="1"/>
  <c r="B86" i="9" s="1"/>
  <c r="F86" i="9"/>
  <c r="H85" i="9"/>
  <c r="G85" i="9"/>
  <c r="F85" i="9"/>
  <c r="E85" i="9"/>
  <c r="B85" i="9" s="1"/>
  <c r="H84" i="9"/>
  <c r="G84" i="9"/>
  <c r="F84" i="9"/>
  <c r="E84" i="9"/>
  <c r="H83" i="9"/>
  <c r="G83" i="9"/>
  <c r="E83" i="9" s="1"/>
  <c r="B83" i="9" s="1"/>
  <c r="F83" i="9"/>
  <c r="H82" i="9"/>
  <c r="G82" i="9"/>
  <c r="F82" i="9"/>
  <c r="H81" i="9"/>
  <c r="G81" i="9"/>
  <c r="F81" i="9"/>
  <c r="E81" i="9"/>
  <c r="B81" i="9" s="1"/>
  <c r="H80" i="9"/>
  <c r="G80" i="9"/>
  <c r="F80" i="9"/>
  <c r="E80" i="9"/>
  <c r="B80" i="9" s="1"/>
  <c r="H79" i="9"/>
  <c r="G79" i="9"/>
  <c r="F79" i="9"/>
  <c r="E79" i="9"/>
  <c r="B79" i="9" s="1"/>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G55" i="9"/>
  <c r="E55" i="9" s="1"/>
  <c r="F55" i="9"/>
  <c r="B55" i="9"/>
  <c r="H54" i="9"/>
  <c r="G54" i="9"/>
  <c r="F54" i="9"/>
  <c r="E54" i="9"/>
  <c r="B54" i="9" s="1"/>
  <c r="H53" i="9"/>
  <c r="G53" i="9"/>
  <c r="F53" i="9"/>
  <c r="E53" i="9"/>
  <c r="H52" i="9"/>
  <c r="G52" i="9"/>
  <c r="E52" i="9" s="1"/>
  <c r="B52" i="9" s="1"/>
  <c r="F52" i="9"/>
  <c r="H51" i="9"/>
  <c r="G51" i="9"/>
  <c r="F51" i="9"/>
  <c r="H50" i="9"/>
  <c r="G50" i="9"/>
  <c r="F50" i="9"/>
  <c r="E50" i="9"/>
  <c r="B50" i="9" s="1"/>
  <c r="H49" i="9"/>
  <c r="E49" i="9" s="1"/>
  <c r="B49" i="9" s="1"/>
  <c r="G49" i="9"/>
  <c r="F49" i="9"/>
  <c r="H48" i="9"/>
  <c r="G48" i="9"/>
  <c r="E48" i="9" s="1"/>
  <c r="B48" i="9" s="1"/>
  <c r="F48" i="9"/>
  <c r="H47" i="9"/>
  <c r="G47" i="9"/>
  <c r="F47" i="9"/>
  <c r="H46" i="9"/>
  <c r="G46" i="9"/>
  <c r="F46" i="9"/>
  <c r="E46" i="9"/>
  <c r="B46" i="9" s="1"/>
  <c r="H45" i="9"/>
  <c r="G45" i="9"/>
  <c r="F45" i="9"/>
  <c r="E45" i="9"/>
  <c r="H44" i="9"/>
  <c r="G44" i="9"/>
  <c r="F44" i="9"/>
  <c r="H43" i="9"/>
  <c r="G43" i="9"/>
  <c r="E43" i="9" s="1"/>
  <c r="B43" i="9" s="1"/>
  <c r="F43" i="9"/>
  <c r="H42" i="9"/>
  <c r="G42" i="9"/>
  <c r="F42" i="9"/>
  <c r="E42" i="9"/>
  <c r="B42" i="9" s="1"/>
  <c r="H41" i="9"/>
  <c r="E41" i="9" s="1"/>
  <c r="G41" i="9"/>
  <c r="F41" i="9"/>
  <c r="H40" i="9"/>
  <c r="G40" i="9"/>
  <c r="E40" i="9" s="1"/>
  <c r="B40" i="9" s="1"/>
  <c r="F40" i="9"/>
  <c r="H39" i="9"/>
  <c r="G39" i="9"/>
  <c r="F39" i="9"/>
  <c r="H38" i="9"/>
  <c r="E38" i="9" s="1"/>
  <c r="B38" i="9" s="1"/>
  <c r="G38" i="9"/>
  <c r="F38" i="9"/>
  <c r="H37" i="9"/>
  <c r="G37" i="9"/>
  <c r="F37" i="9"/>
  <c r="E37" i="9"/>
  <c r="B37" i="9" s="1"/>
  <c r="H36" i="9"/>
  <c r="G36" i="9"/>
  <c r="E36" i="9" s="1"/>
  <c r="B36" i="9" s="1"/>
  <c r="F36" i="9"/>
  <c r="H35" i="9"/>
  <c r="G35" i="9"/>
  <c r="F35" i="9"/>
  <c r="H34" i="9"/>
  <c r="E34" i="9" s="1"/>
  <c r="B34" i="9" s="1"/>
  <c r="G34" i="9"/>
  <c r="F34" i="9"/>
  <c r="H33" i="9"/>
  <c r="G33" i="9"/>
  <c r="F33" i="9"/>
  <c r="H32" i="9"/>
  <c r="G32" i="9"/>
  <c r="F32" i="9"/>
  <c r="H31" i="9"/>
  <c r="G31" i="9"/>
  <c r="F31" i="9"/>
  <c r="H30" i="9"/>
  <c r="G30" i="9"/>
  <c r="F30" i="9"/>
  <c r="H29" i="9"/>
  <c r="E29" i="9" s="1"/>
  <c r="G29" i="9"/>
  <c r="F29" i="9"/>
  <c r="H28" i="9"/>
  <c r="G28" i="9"/>
  <c r="E28" i="9" s="1"/>
  <c r="B28" i="9" s="1"/>
  <c r="F28" i="9"/>
  <c r="H27" i="9"/>
  <c r="G27" i="9"/>
  <c r="F27" i="9"/>
  <c r="H26" i="9"/>
  <c r="G26" i="9"/>
  <c r="F26" i="9"/>
  <c r="E26" i="9"/>
  <c r="B26" i="9" s="1"/>
  <c r="H25" i="9"/>
  <c r="E25" i="9" s="1"/>
  <c r="B25" i="9" s="1"/>
  <c r="G25" i="9"/>
  <c r="F25" i="9"/>
  <c r="H24" i="9"/>
  <c r="G24" i="9"/>
  <c r="E24" i="9" s="1"/>
  <c r="B24" i="9" s="1"/>
  <c r="F24" i="9"/>
  <c r="H23" i="9"/>
  <c r="G23" i="9"/>
  <c r="F23" i="9"/>
  <c r="H22" i="9"/>
  <c r="G22" i="9"/>
  <c r="F22" i="9"/>
  <c r="E22" i="9"/>
  <c r="B22" i="9" s="1"/>
  <c r="F21" i="9"/>
  <c r="F4" i="9"/>
  <c r="O3" i="9"/>
  <c r="G275" i="9" s="1"/>
  <c r="I3" i="9"/>
  <c r="H3" i="9"/>
  <c r="G3" i="9"/>
  <c r="D101" i="8"/>
  <c r="D95" i="8"/>
  <c r="D90" i="8"/>
  <c r="D85" i="8"/>
  <c r="D80" i="8"/>
  <c r="D75" i="8"/>
  <c r="D70" i="8"/>
  <c r="D65" i="8"/>
  <c r="D60" i="8"/>
  <c r="D55" i="8"/>
  <c r="D50" i="8"/>
  <c r="D44" i="8"/>
  <c r="D36" i="8"/>
  <c r="D26" i="8"/>
  <c r="D24" i="8" s="1"/>
  <c r="C1499" i="1" s="1"/>
  <c r="D18" i="8"/>
  <c r="D8" i="8"/>
  <c r="D6" i="8" s="1"/>
  <c r="C1481" i="1" s="1"/>
  <c r="E44" i="7"/>
  <c r="D44" i="7"/>
  <c r="E39" i="7"/>
  <c r="D39" i="7"/>
  <c r="D38" i="7" s="1"/>
  <c r="E38" i="7"/>
  <c r="E30" i="7"/>
  <c r="D30" i="7"/>
  <c r="E23" i="7"/>
  <c r="E22" i="7" s="1"/>
  <c r="D23" i="7"/>
  <c r="E14" i="7"/>
  <c r="D14" i="7"/>
  <c r="E7" i="7"/>
  <c r="D7" i="7"/>
  <c r="D6" i="7" s="1"/>
  <c r="C1437" i="1" s="1"/>
  <c r="E6" i="7"/>
  <c r="E5" i="7" s="1"/>
  <c r="I29"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F115" i="6"/>
  <c r="E115" i="6"/>
  <c r="D115" i="6"/>
  <c r="D114" i="6" s="1"/>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4" i="5"/>
  <c r="F243" i="5"/>
  <c r="E242" i="5"/>
  <c r="D242" i="5"/>
  <c r="F242" i="5" s="1"/>
  <c r="F241" i="5"/>
  <c r="F240" i="5"/>
  <c r="E239" i="5"/>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D191" i="5"/>
  <c r="E190" i="5"/>
  <c r="D190" i="5"/>
  <c r="G309" i="9" s="1"/>
  <c r="F189" i="5"/>
  <c r="F188" i="5"/>
  <c r="F187" i="5"/>
  <c r="F186" i="5"/>
  <c r="F185" i="5"/>
  <c r="F184" i="5"/>
  <c r="F183" i="5"/>
  <c r="F182" i="5"/>
  <c r="F181" i="5"/>
  <c r="E180" i="5"/>
  <c r="E177" i="5" s="1"/>
  <c r="H307" i="9"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C1013" i="1" s="1"/>
  <c r="F34" i="5"/>
  <c r="F33" i="5"/>
  <c r="F32" i="5"/>
  <c r="F31" i="5"/>
  <c r="F30" i="5"/>
  <c r="F29" i="5"/>
  <c r="E29" i="5"/>
  <c r="D29" i="5"/>
  <c r="F28" i="5"/>
  <c r="F27" i="5"/>
  <c r="F26" i="5"/>
  <c r="F25" i="5"/>
  <c r="F24" i="5"/>
  <c r="F23" i="5"/>
  <c r="F22" i="5"/>
  <c r="F21" i="5"/>
  <c r="F20" i="5"/>
  <c r="E19" i="5"/>
  <c r="D997" i="1"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E625" i="4" s="1"/>
  <c r="D629" i="4"/>
  <c r="F629" i="4" s="1"/>
  <c r="F628" i="4"/>
  <c r="F627" i="4"/>
  <c r="F626" i="4"/>
  <c r="E626" i="4"/>
  <c r="G208" i="9" s="1"/>
  <c r="E208" i="9" s="1"/>
  <c r="B208" i="9"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F602" i="4"/>
  <c r="F601" i="4"/>
  <c r="F600" i="4"/>
  <c r="E599" i="4"/>
  <c r="D599" i="4"/>
  <c r="F599" i="4" s="1"/>
  <c r="F598" i="4"/>
  <c r="F597" i="4"/>
  <c r="F596" i="4"/>
  <c r="F595" i="4"/>
  <c r="E594" i="4"/>
  <c r="E593" i="4" s="1"/>
  <c r="D594" i="4"/>
  <c r="F592" i="4"/>
  <c r="F591" i="4"/>
  <c r="E590" i="4"/>
  <c r="D590" i="4"/>
  <c r="F590" i="4" s="1"/>
  <c r="F589" i="4"/>
  <c r="F588" i="4"/>
  <c r="E587" i="4"/>
  <c r="D587" i="4"/>
  <c r="F587" i="4" s="1"/>
  <c r="F586" i="4"/>
  <c r="E585" i="4"/>
  <c r="E580" i="4" s="1"/>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E567"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E515"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8" i="4" s="1"/>
  <c r="F417" i="4"/>
  <c r="E417" i="4"/>
  <c r="D412" i="1" s="1"/>
  <c r="H412" i="1" s="1"/>
  <c r="D417" i="4"/>
  <c r="D644" i="4" s="1"/>
  <c r="F644" i="4" s="1"/>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D253" i="4"/>
  <c r="E252" i="4"/>
  <c r="D252" i="4"/>
  <c r="F252" i="4" s="1"/>
  <c r="F251" i="4"/>
  <c r="F250" i="4"/>
  <c r="F249" i="4"/>
  <c r="F248"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0" i="4"/>
  <c r="F229" i="4"/>
  <c r="E228" i="4"/>
  <c r="E224" i="4" s="1"/>
  <c r="D228" i="4"/>
  <c r="F228" i="4" s="1"/>
  <c r="F227" i="4"/>
  <c r="F226" i="4"/>
  <c r="F225" i="4"/>
  <c r="E225" i="4"/>
  <c r="D225" i="4"/>
  <c r="F223" i="4"/>
  <c r="F222" i="4"/>
  <c r="F221" i="4"/>
  <c r="F220" i="4"/>
  <c r="E219" i="4"/>
  <c r="D219" i="4"/>
  <c r="F219" i="4" s="1"/>
  <c r="F218" i="4"/>
  <c r="F217" i="4"/>
  <c r="E216" i="4"/>
  <c r="E215" i="4" s="1"/>
  <c r="D216" i="4"/>
  <c r="F216" i="4" s="1"/>
  <c r="F214" i="4"/>
  <c r="F213" i="4"/>
  <c r="F212" i="4"/>
  <c r="F211" i="4"/>
  <c r="F210"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5" i="1" s="1"/>
  <c r="G165" i="1" s="1"/>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s="1"/>
  <c r="E139" i="4"/>
  <c r="F138" i="4"/>
  <c r="F137" i="4"/>
  <c r="F136" i="4"/>
  <c r="F135" i="4"/>
  <c r="E134" i="4"/>
  <c r="E133" i="4" s="1"/>
  <c r="D134" i="4"/>
  <c r="D133" i="4"/>
  <c r="F132" i="4"/>
  <c r="F131" i="4"/>
  <c r="F130" i="4"/>
  <c r="F129" i="4"/>
  <c r="E128" i="4"/>
  <c r="F128" i="4" s="1"/>
  <c r="D128" i="4"/>
  <c r="F127" i="4"/>
  <c r="F126" i="4"/>
  <c r="E125" i="4"/>
  <c r="E124" i="4" s="1"/>
  <c r="D120" i="1" s="1"/>
  <c r="D125"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E82" i="4"/>
  <c r="D78" i="1" s="1"/>
  <c r="F81" i="4"/>
  <c r="F80" i="4"/>
  <c r="F79" i="4"/>
  <c r="F78" i="4"/>
  <c r="E77" i="4"/>
  <c r="D77" i="4"/>
  <c r="F77" i="4" s="1"/>
  <c r="F76" i="4"/>
  <c r="F75" i="4"/>
  <c r="E74" i="4"/>
  <c r="D74" i="4"/>
  <c r="F73" i="4"/>
  <c r="F72" i="4"/>
  <c r="F71" i="4"/>
  <c r="E71" i="4"/>
  <c r="D71" i="4"/>
  <c r="F70" i="4"/>
  <c r="F69" i="4"/>
  <c r="E68" i="4"/>
  <c r="D64" i="1" s="1"/>
  <c r="D68" i="4"/>
  <c r="F67" i="4"/>
  <c r="F66" i="4"/>
  <c r="E65" i="4"/>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D45" i="4"/>
  <c r="E44"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H1576" i="1"/>
  <c r="C1576" i="1"/>
  <c r="G1576" i="1" s="1"/>
  <c r="H1575" i="1"/>
  <c r="G1575" i="1"/>
  <c r="C1575" i="1"/>
  <c r="C1574" i="1"/>
  <c r="H1574" i="1" s="1"/>
  <c r="C1573" i="1"/>
  <c r="H1572" i="1"/>
  <c r="C1572" i="1"/>
  <c r="G1572" i="1" s="1"/>
  <c r="H1571" i="1"/>
  <c r="G1571" i="1"/>
  <c r="C1571" i="1"/>
  <c r="C1570" i="1"/>
  <c r="H1570" i="1" s="1"/>
  <c r="C1569" i="1"/>
  <c r="H1568" i="1"/>
  <c r="C1568" i="1"/>
  <c r="G1568" i="1" s="1"/>
  <c r="H1567" i="1"/>
  <c r="G1567" i="1"/>
  <c r="C1567" i="1"/>
  <c r="C1566" i="1"/>
  <c r="H1566" i="1" s="1"/>
  <c r="C1565" i="1"/>
  <c r="H1564" i="1"/>
  <c r="C1564" i="1"/>
  <c r="G1564" i="1" s="1"/>
  <c r="H1563" i="1"/>
  <c r="G1563" i="1"/>
  <c r="C1563" i="1"/>
  <c r="C1562" i="1"/>
  <c r="H1562" i="1" s="1"/>
  <c r="C1561" i="1"/>
  <c r="H1560" i="1"/>
  <c r="C1560" i="1"/>
  <c r="G1560" i="1" s="1"/>
  <c r="H1559" i="1"/>
  <c r="G1559" i="1"/>
  <c r="C1559" i="1"/>
  <c r="C1558" i="1"/>
  <c r="H1558" i="1" s="1"/>
  <c r="C1557" i="1"/>
  <c r="H1556" i="1"/>
  <c r="C1556" i="1"/>
  <c r="G1556" i="1" s="1"/>
  <c r="H1555" i="1"/>
  <c r="G1555" i="1"/>
  <c r="C1555" i="1"/>
  <c r="C1554" i="1"/>
  <c r="H1554" i="1" s="1"/>
  <c r="C1553" i="1"/>
  <c r="H1552" i="1"/>
  <c r="G1552" i="1"/>
  <c r="C1552" i="1"/>
  <c r="H1551" i="1"/>
  <c r="G1551" i="1"/>
  <c r="C1551" i="1"/>
  <c r="C1550" i="1"/>
  <c r="C1549" i="1"/>
  <c r="H1548" i="1"/>
  <c r="G1548" i="1"/>
  <c r="C1548" i="1"/>
  <c r="H1547" i="1"/>
  <c r="G1547" i="1"/>
  <c r="C1547" i="1"/>
  <c r="G1546" i="1"/>
  <c r="C1546" i="1"/>
  <c r="H1546" i="1" s="1"/>
  <c r="C1545" i="1"/>
  <c r="H1544" i="1"/>
  <c r="G1544" i="1"/>
  <c r="C1544" i="1"/>
  <c r="H1543" i="1"/>
  <c r="G1543" i="1"/>
  <c r="C1543" i="1"/>
  <c r="G1542" i="1"/>
  <c r="C1542" i="1"/>
  <c r="H1542" i="1" s="1"/>
  <c r="C1541" i="1"/>
  <c r="H1540" i="1"/>
  <c r="G1540" i="1"/>
  <c r="C1540" i="1"/>
  <c r="H1539" i="1"/>
  <c r="G1539" i="1"/>
  <c r="C1539" i="1"/>
  <c r="C1538" i="1"/>
  <c r="H1538" i="1" s="1"/>
  <c r="C1537" i="1"/>
  <c r="H1536" i="1"/>
  <c r="G1536" i="1"/>
  <c r="C1536" i="1"/>
  <c r="H1535" i="1"/>
  <c r="G1535" i="1"/>
  <c r="C1535" i="1"/>
  <c r="C1534" i="1"/>
  <c r="C1533" i="1"/>
  <c r="H1532" i="1"/>
  <c r="G1532" i="1"/>
  <c r="C1532" i="1"/>
  <c r="H1531" i="1"/>
  <c r="G1531" i="1"/>
  <c r="C1531" i="1"/>
  <c r="G1530" i="1"/>
  <c r="C1530" i="1"/>
  <c r="H1530" i="1" s="1"/>
  <c r="C1529" i="1"/>
  <c r="H1528" i="1"/>
  <c r="G1528" i="1"/>
  <c r="C1528" i="1"/>
  <c r="H1527" i="1"/>
  <c r="G1527" i="1"/>
  <c r="C1527" i="1"/>
  <c r="G1526" i="1"/>
  <c r="C1526" i="1"/>
  <c r="H1526" i="1" s="1"/>
  <c r="C1525" i="1"/>
  <c r="H1523" i="1"/>
  <c r="G1523" i="1"/>
  <c r="C1523" i="1"/>
  <c r="G1522" i="1"/>
  <c r="C1522" i="1"/>
  <c r="H1522" i="1" s="1"/>
  <c r="C1521" i="1"/>
  <c r="H1520" i="1"/>
  <c r="G1520" i="1"/>
  <c r="C1520" i="1"/>
  <c r="H1516" i="1"/>
  <c r="G1516" i="1"/>
  <c r="C1516" i="1"/>
  <c r="H1515" i="1"/>
  <c r="G1515" i="1"/>
  <c r="C1515" i="1"/>
  <c r="G1514" i="1"/>
  <c r="C1514" i="1"/>
  <c r="H1514" i="1" s="1"/>
  <c r="C1513" i="1"/>
  <c r="H1512" i="1"/>
  <c r="G1512" i="1"/>
  <c r="C1512" i="1"/>
  <c r="H1511" i="1"/>
  <c r="G1511" i="1"/>
  <c r="C1511" i="1"/>
  <c r="C1510" i="1"/>
  <c r="H1510" i="1" s="1"/>
  <c r="C1509" i="1"/>
  <c r="H1508" i="1"/>
  <c r="C1508" i="1"/>
  <c r="G1508" i="1" s="1"/>
  <c r="H1507" i="1"/>
  <c r="G1507" i="1"/>
  <c r="C1507" i="1"/>
  <c r="C1506" i="1"/>
  <c r="H1506" i="1" s="1"/>
  <c r="C1505" i="1"/>
  <c r="H1504" i="1"/>
  <c r="C1504" i="1"/>
  <c r="G1504" i="1" s="1"/>
  <c r="C1503" i="1"/>
  <c r="H1503" i="1" s="1"/>
  <c r="C1502" i="1"/>
  <c r="H1502" i="1" s="1"/>
  <c r="C1500" i="1"/>
  <c r="G1500" i="1" s="1"/>
  <c r="C1498" i="1"/>
  <c r="H1498" i="1" s="1"/>
  <c r="C1497" i="1"/>
  <c r="H1496" i="1"/>
  <c r="C1496" i="1"/>
  <c r="G1496" i="1" s="1"/>
  <c r="H1495" i="1"/>
  <c r="G1495" i="1"/>
  <c r="C1495" i="1"/>
  <c r="C1494" i="1"/>
  <c r="H1494" i="1" s="1"/>
  <c r="C1493" i="1"/>
  <c r="C1492" i="1"/>
  <c r="G1492" i="1" s="1"/>
  <c r="H1491" i="1"/>
  <c r="C1491" i="1"/>
  <c r="G1491" i="1" s="1"/>
  <c r="C1490" i="1"/>
  <c r="H1490" i="1" s="1"/>
  <c r="C1489" i="1"/>
  <c r="H1488" i="1"/>
  <c r="G1488" i="1"/>
  <c r="C1488" i="1"/>
  <c r="H1487" i="1"/>
  <c r="G1487" i="1"/>
  <c r="C1487" i="1"/>
  <c r="C1486" i="1"/>
  <c r="C1485" i="1"/>
  <c r="C1484" i="1"/>
  <c r="H1484" i="1" s="1"/>
  <c r="G1482" i="1"/>
  <c r="C1482" i="1"/>
  <c r="H1482" i="1" s="1"/>
  <c r="H1480" i="1"/>
  <c r="G1480" i="1"/>
  <c r="C1480" i="1"/>
  <c r="D1479" i="1"/>
  <c r="C1479" i="1"/>
  <c r="H1478" i="1"/>
  <c r="G1478" i="1"/>
  <c r="I1478" i="1" s="1"/>
  <c r="D1478" i="1"/>
  <c r="C1478" i="1"/>
  <c r="J1478" i="1" s="1"/>
  <c r="D1477" i="1"/>
  <c r="C1477" i="1"/>
  <c r="J1477" i="1" s="1"/>
  <c r="H1476" i="1"/>
  <c r="G1476" i="1"/>
  <c r="I1476" i="1" s="1"/>
  <c r="D1476" i="1"/>
  <c r="C1476" i="1"/>
  <c r="J1476" i="1" s="1"/>
  <c r="H1475" i="1"/>
  <c r="G1475" i="1"/>
  <c r="D1475" i="1"/>
  <c r="C1475" i="1"/>
  <c r="D1474" i="1"/>
  <c r="C1474" i="1"/>
  <c r="H1473" i="1"/>
  <c r="G1473" i="1"/>
  <c r="I1473" i="1" s="1"/>
  <c r="D1473" i="1"/>
  <c r="C1473" i="1"/>
  <c r="J1473" i="1" s="1"/>
  <c r="D1472" i="1"/>
  <c r="C1472" i="1"/>
  <c r="J1472" i="1" s="1"/>
  <c r="H1471" i="1"/>
  <c r="G1471" i="1"/>
  <c r="I1471" i="1" s="1"/>
  <c r="D1471" i="1"/>
  <c r="C1471" i="1"/>
  <c r="J1471" i="1" s="1"/>
  <c r="H1470" i="1"/>
  <c r="G1470" i="1"/>
  <c r="D1470" i="1"/>
  <c r="C1470" i="1"/>
  <c r="H1469" i="1"/>
  <c r="G1469" i="1"/>
  <c r="D1469" i="1"/>
  <c r="C1469" i="1"/>
  <c r="D1468" i="1"/>
  <c r="C1468" i="1"/>
  <c r="J1468" i="1" s="1"/>
  <c r="H1467" i="1"/>
  <c r="G1467" i="1"/>
  <c r="I1467" i="1" s="1"/>
  <c r="D1467" i="1"/>
  <c r="C1467" i="1"/>
  <c r="J1467" i="1" s="1"/>
  <c r="D1466" i="1"/>
  <c r="C1466" i="1"/>
  <c r="H1465" i="1"/>
  <c r="G1465" i="1"/>
  <c r="I1465" i="1" s="1"/>
  <c r="D1465" i="1"/>
  <c r="C1465" i="1"/>
  <c r="J1465" i="1" s="1"/>
  <c r="D1464" i="1"/>
  <c r="C1464" i="1"/>
  <c r="H1463" i="1"/>
  <c r="G1463" i="1"/>
  <c r="I1463" i="1" s="1"/>
  <c r="D1463" i="1"/>
  <c r="J1463" i="1" s="1"/>
  <c r="C1463" i="1"/>
  <c r="D1462" i="1"/>
  <c r="C1462" i="1"/>
  <c r="J1462" i="1" s="1"/>
  <c r="D1461" i="1"/>
  <c r="C1461" i="1"/>
  <c r="H1460" i="1"/>
  <c r="G1460" i="1"/>
  <c r="D1460" i="1"/>
  <c r="J1460" i="1" s="1"/>
  <c r="C1460" i="1"/>
  <c r="D1459" i="1"/>
  <c r="C1459" i="1"/>
  <c r="J1459" i="1" s="1"/>
  <c r="H1458" i="1"/>
  <c r="G1458" i="1"/>
  <c r="D1458" i="1"/>
  <c r="C1458" i="1"/>
  <c r="J1458" i="1" s="1"/>
  <c r="D1457" i="1"/>
  <c r="C1457" i="1"/>
  <c r="H1456" i="1"/>
  <c r="D1456" i="1"/>
  <c r="C1456" i="1"/>
  <c r="J1456" i="1" s="1"/>
  <c r="D1455" i="1"/>
  <c r="C1455" i="1"/>
  <c r="D1454" i="1"/>
  <c r="C1454" i="1"/>
  <c r="D1453" i="1"/>
  <c r="H1452" i="1"/>
  <c r="G1452" i="1"/>
  <c r="D1452" i="1"/>
  <c r="C1452" i="1"/>
  <c r="J1452" i="1" s="1"/>
  <c r="D1451" i="1"/>
  <c r="C1451" i="1"/>
  <c r="H1450" i="1"/>
  <c r="G1450" i="1"/>
  <c r="D1450" i="1"/>
  <c r="C1450" i="1"/>
  <c r="J1450" i="1" s="1"/>
  <c r="D1449" i="1"/>
  <c r="C1449" i="1"/>
  <c r="H1448" i="1"/>
  <c r="G1448" i="1"/>
  <c r="D1448" i="1"/>
  <c r="C1448" i="1"/>
  <c r="J1448" i="1" s="1"/>
  <c r="D1447" i="1"/>
  <c r="C1447" i="1"/>
  <c r="H1446" i="1"/>
  <c r="G1446" i="1"/>
  <c r="D1446" i="1"/>
  <c r="C1446" i="1"/>
  <c r="J1446" i="1" s="1"/>
  <c r="D1445" i="1"/>
  <c r="C1445" i="1"/>
  <c r="J1444" i="1"/>
  <c r="G1444" i="1"/>
  <c r="D1444" i="1"/>
  <c r="C1444" i="1"/>
  <c r="H1444" i="1" s="1"/>
  <c r="D1443" i="1"/>
  <c r="C1443" i="1"/>
  <c r="J1442" i="1"/>
  <c r="G1442" i="1"/>
  <c r="D1442" i="1"/>
  <c r="C1442" i="1"/>
  <c r="H1442" i="1" s="1"/>
  <c r="D1441" i="1"/>
  <c r="C1441" i="1"/>
  <c r="D1440" i="1"/>
  <c r="C1440" i="1"/>
  <c r="J1440" i="1" s="1"/>
  <c r="G1439" i="1"/>
  <c r="D1439" i="1"/>
  <c r="C1439" i="1"/>
  <c r="D1438" i="1"/>
  <c r="D1437" i="1"/>
  <c r="D1436" i="1"/>
  <c r="G1434" i="1"/>
  <c r="D1434" i="1"/>
  <c r="C1434" i="1"/>
  <c r="D1433" i="1"/>
  <c r="C1433" i="1"/>
  <c r="G1433" i="1" s="1"/>
  <c r="D1432" i="1"/>
  <c r="C1432" i="1"/>
  <c r="G1431" i="1"/>
  <c r="D1431" i="1"/>
  <c r="C1431" i="1"/>
  <c r="G1430" i="1"/>
  <c r="D1430" i="1"/>
  <c r="C1430" i="1"/>
  <c r="D1429" i="1"/>
  <c r="C1429" i="1"/>
  <c r="D1428" i="1"/>
  <c r="C1428" i="1"/>
  <c r="G1427" i="1"/>
  <c r="D1427" i="1"/>
  <c r="C1427" i="1"/>
  <c r="G1426" i="1"/>
  <c r="D1426" i="1"/>
  <c r="C1426" i="1"/>
  <c r="D1425" i="1"/>
  <c r="C1425" i="1"/>
  <c r="G1425" i="1" s="1"/>
  <c r="D1424" i="1"/>
  <c r="C1424" i="1"/>
  <c r="D1423" i="1"/>
  <c r="G1422" i="1"/>
  <c r="D1422" i="1"/>
  <c r="C1422" i="1"/>
  <c r="D1421" i="1"/>
  <c r="C1421" i="1"/>
  <c r="G1421" i="1" s="1"/>
  <c r="D1420" i="1"/>
  <c r="C1420" i="1"/>
  <c r="G1419" i="1"/>
  <c r="D1419" i="1"/>
  <c r="C1419" i="1"/>
  <c r="G1418" i="1"/>
  <c r="D1418" i="1"/>
  <c r="C1418" i="1"/>
  <c r="D1417" i="1"/>
  <c r="C1417" i="1"/>
  <c r="D1416" i="1"/>
  <c r="C1416" i="1"/>
  <c r="G1415" i="1"/>
  <c r="D1415" i="1"/>
  <c r="C1415" i="1"/>
  <c r="D1414" i="1"/>
  <c r="G1414" i="1" s="1"/>
  <c r="C1414" i="1"/>
  <c r="D1413" i="1"/>
  <c r="C1413" i="1"/>
  <c r="G1413" i="1" s="1"/>
  <c r="D1412" i="1"/>
  <c r="C1412" i="1"/>
  <c r="G1411" i="1"/>
  <c r="D1411" i="1"/>
  <c r="C1411" i="1"/>
  <c r="G1410" i="1"/>
  <c r="D1410" i="1"/>
  <c r="C1410" i="1"/>
  <c r="D1409" i="1"/>
  <c r="C1409" i="1"/>
  <c r="C1408" i="1"/>
  <c r="G1407" i="1"/>
  <c r="D1407" i="1"/>
  <c r="C1407" i="1"/>
  <c r="G1406" i="1"/>
  <c r="D1406" i="1"/>
  <c r="C1406" i="1"/>
  <c r="D1405" i="1"/>
  <c r="C1405" i="1"/>
  <c r="G1405" i="1" s="1"/>
  <c r="D1404" i="1"/>
  <c r="C1404" i="1"/>
  <c r="G1403" i="1"/>
  <c r="D1403" i="1"/>
  <c r="C1403" i="1"/>
  <c r="G1402" i="1"/>
  <c r="D1402" i="1"/>
  <c r="C1402" i="1"/>
  <c r="D1401" i="1"/>
  <c r="C1401" i="1"/>
  <c r="D1400" i="1"/>
  <c r="C1400" i="1"/>
  <c r="G1399" i="1"/>
  <c r="D1399" i="1"/>
  <c r="C1399" i="1"/>
  <c r="G1398" i="1"/>
  <c r="D1398" i="1"/>
  <c r="C1398" i="1"/>
  <c r="D1397" i="1"/>
  <c r="C1397" i="1"/>
  <c r="G1397" i="1" s="1"/>
  <c r="D1396" i="1"/>
  <c r="C1396" i="1"/>
  <c r="G1395" i="1"/>
  <c r="D1395" i="1"/>
  <c r="C1395" i="1"/>
  <c r="G1394" i="1"/>
  <c r="D1394" i="1"/>
  <c r="C1394" i="1"/>
  <c r="D1393" i="1"/>
  <c r="C1393" i="1"/>
  <c r="D1392" i="1"/>
  <c r="C1392" i="1"/>
  <c r="G1391" i="1"/>
  <c r="D1391" i="1"/>
  <c r="C1391" i="1"/>
  <c r="G1390" i="1"/>
  <c r="D1390" i="1"/>
  <c r="C1390" i="1"/>
  <c r="D1389" i="1"/>
  <c r="C1389" i="1"/>
  <c r="G1389" i="1" s="1"/>
  <c r="D1388" i="1"/>
  <c r="C1388" i="1"/>
  <c r="G1387" i="1"/>
  <c r="D1387" i="1"/>
  <c r="C1387" i="1"/>
  <c r="G1386" i="1"/>
  <c r="D1386" i="1"/>
  <c r="C1386" i="1"/>
  <c r="D1385" i="1"/>
  <c r="C1385" i="1"/>
  <c r="D1384" i="1"/>
  <c r="C1384" i="1"/>
  <c r="D1383" i="1"/>
  <c r="G1382" i="1"/>
  <c r="D1382" i="1"/>
  <c r="C1382" i="1"/>
  <c r="D1381" i="1"/>
  <c r="C1381" i="1"/>
  <c r="D1380" i="1"/>
  <c r="C1380" i="1"/>
  <c r="G1379" i="1"/>
  <c r="D1379" i="1"/>
  <c r="C1379" i="1"/>
  <c r="G1378" i="1"/>
  <c r="D1378" i="1"/>
  <c r="C1378" i="1"/>
  <c r="D1377" i="1"/>
  <c r="C1377" i="1"/>
  <c r="G1377" i="1" s="1"/>
  <c r="D1376" i="1"/>
  <c r="C1376" i="1"/>
  <c r="G1375" i="1"/>
  <c r="D1375" i="1"/>
  <c r="C1375" i="1"/>
  <c r="G1374" i="1"/>
  <c r="D1374" i="1"/>
  <c r="C1374" i="1"/>
  <c r="D1373" i="1"/>
  <c r="C1373" i="1"/>
  <c r="D1372" i="1"/>
  <c r="C1372" i="1"/>
  <c r="G1371" i="1"/>
  <c r="D1371" i="1"/>
  <c r="C1371" i="1"/>
  <c r="G1370" i="1"/>
  <c r="D1370" i="1"/>
  <c r="C1370" i="1"/>
  <c r="D1369" i="1"/>
  <c r="C1369" i="1"/>
  <c r="G1369" i="1" s="1"/>
  <c r="D1368" i="1"/>
  <c r="C1368" i="1"/>
  <c r="G1367" i="1"/>
  <c r="D1367" i="1"/>
  <c r="C1367" i="1"/>
  <c r="G1366" i="1"/>
  <c r="D1366" i="1"/>
  <c r="C1366" i="1"/>
  <c r="D1365" i="1"/>
  <c r="C1365" i="1"/>
  <c r="D1364" i="1"/>
  <c r="C1364" i="1"/>
  <c r="G1363" i="1"/>
  <c r="D1363" i="1"/>
  <c r="C1363" i="1"/>
  <c r="G1362" i="1"/>
  <c r="D1362" i="1"/>
  <c r="C1362" i="1"/>
  <c r="D1361" i="1"/>
  <c r="C1361" i="1"/>
  <c r="G1361" i="1" s="1"/>
  <c r="D1360" i="1"/>
  <c r="C1360" i="1"/>
  <c r="G1359" i="1"/>
  <c r="D1359" i="1"/>
  <c r="C1359" i="1"/>
  <c r="G1358" i="1"/>
  <c r="D1358" i="1"/>
  <c r="C1358" i="1"/>
  <c r="D1357" i="1"/>
  <c r="C1357" i="1"/>
  <c r="D1356" i="1"/>
  <c r="C1356" i="1"/>
  <c r="G1355" i="1"/>
  <c r="D1355" i="1"/>
  <c r="C1355" i="1"/>
  <c r="G1354" i="1"/>
  <c r="D1354" i="1"/>
  <c r="C1354" i="1"/>
  <c r="D1353" i="1"/>
  <c r="C1353" i="1"/>
  <c r="G1353" i="1" s="1"/>
  <c r="D1352" i="1"/>
  <c r="C1352" i="1"/>
  <c r="G1351" i="1"/>
  <c r="D1351" i="1"/>
  <c r="C1351" i="1"/>
  <c r="G1350" i="1"/>
  <c r="D1350" i="1"/>
  <c r="C1350" i="1"/>
  <c r="D1349" i="1"/>
  <c r="C1349" i="1"/>
  <c r="D1348" i="1"/>
  <c r="C1348" i="1"/>
  <c r="G1347" i="1"/>
  <c r="D1347" i="1"/>
  <c r="C1347" i="1"/>
  <c r="G1346" i="1"/>
  <c r="D1346" i="1"/>
  <c r="C1346" i="1"/>
  <c r="D1345" i="1"/>
  <c r="C1345" i="1"/>
  <c r="G1345" i="1" s="1"/>
  <c r="D1344" i="1"/>
  <c r="C1344" i="1"/>
  <c r="G1343" i="1"/>
  <c r="D1343" i="1"/>
  <c r="C1343" i="1"/>
  <c r="G1342" i="1"/>
  <c r="D1342" i="1"/>
  <c r="C1342" i="1"/>
  <c r="D1341" i="1"/>
  <c r="C1341" i="1"/>
  <c r="D1340" i="1"/>
  <c r="C1340" i="1"/>
  <c r="G1339" i="1"/>
  <c r="D1339" i="1"/>
  <c r="C1339" i="1"/>
  <c r="G1338" i="1"/>
  <c r="D1338" i="1"/>
  <c r="C1338" i="1"/>
  <c r="D1337" i="1"/>
  <c r="C1337" i="1"/>
  <c r="G1337" i="1" s="1"/>
  <c r="D1336" i="1"/>
  <c r="C1336" i="1"/>
  <c r="G1335" i="1"/>
  <c r="D1335" i="1"/>
  <c r="C1335" i="1"/>
  <c r="G1334" i="1"/>
  <c r="D1334" i="1"/>
  <c r="C1334" i="1"/>
  <c r="D1333" i="1"/>
  <c r="C1333" i="1"/>
  <c r="G1333" i="1" s="1"/>
  <c r="D1332" i="1"/>
  <c r="C1332" i="1"/>
  <c r="G1331" i="1"/>
  <c r="D1331" i="1"/>
  <c r="C1331" i="1"/>
  <c r="G1330" i="1"/>
  <c r="D1330" i="1"/>
  <c r="C1330" i="1"/>
  <c r="D1328" i="1"/>
  <c r="C1328" i="1"/>
  <c r="G1327" i="1"/>
  <c r="D1327" i="1"/>
  <c r="C1327" i="1"/>
  <c r="G1326" i="1"/>
  <c r="D1326" i="1"/>
  <c r="C1326" i="1"/>
  <c r="D1325" i="1"/>
  <c r="C1325" i="1"/>
  <c r="D1324" i="1"/>
  <c r="C1324" i="1"/>
  <c r="G1323" i="1"/>
  <c r="D1323" i="1"/>
  <c r="C1323" i="1"/>
  <c r="G1322" i="1"/>
  <c r="D1322" i="1"/>
  <c r="C1322" i="1"/>
  <c r="D1321" i="1"/>
  <c r="C1321" i="1"/>
  <c r="D1320" i="1"/>
  <c r="C1320" i="1"/>
  <c r="G1319" i="1"/>
  <c r="D1319" i="1"/>
  <c r="C1319" i="1"/>
  <c r="G1318"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2" i="1"/>
  <c r="D1221" i="1"/>
  <c r="C1221" i="1"/>
  <c r="D1220" i="1"/>
  <c r="C1220" i="1"/>
  <c r="D1219" i="1"/>
  <c r="C1219" i="1"/>
  <c r="D1218" i="1"/>
  <c r="C1218" i="1"/>
  <c r="D1217" i="1"/>
  <c r="C1217" i="1"/>
  <c r="D1216" i="1"/>
  <c r="C1216"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H1201" i="1"/>
  <c r="D1201" i="1"/>
  <c r="C1201" i="1"/>
  <c r="G1201" i="1" s="1"/>
  <c r="D1200" i="1"/>
  <c r="C1200" i="1"/>
  <c r="G1200" i="1" s="1"/>
  <c r="D1199" i="1"/>
  <c r="C1199" i="1"/>
  <c r="H1198" i="1"/>
  <c r="D1198" i="1"/>
  <c r="C1198" i="1"/>
  <c r="G1198" i="1" s="1"/>
  <c r="H1197" i="1"/>
  <c r="D1197" i="1"/>
  <c r="C1197" i="1"/>
  <c r="G1197" i="1" s="1"/>
  <c r="D1196" i="1"/>
  <c r="C1196" i="1"/>
  <c r="G1196" i="1" s="1"/>
  <c r="D1195" i="1"/>
  <c r="C1195" i="1"/>
  <c r="H1194" i="1"/>
  <c r="D1194" i="1"/>
  <c r="C1194" i="1"/>
  <c r="G1194" i="1" s="1"/>
  <c r="H1193" i="1"/>
  <c r="D1193" i="1"/>
  <c r="C1193" i="1"/>
  <c r="G1193" i="1" s="1"/>
  <c r="D1192" i="1"/>
  <c r="C1192" i="1"/>
  <c r="G1192" i="1" s="1"/>
  <c r="D1191" i="1"/>
  <c r="C1191" i="1"/>
  <c r="H1190" i="1"/>
  <c r="D1190" i="1"/>
  <c r="C1190" i="1"/>
  <c r="G1190" i="1" s="1"/>
  <c r="H1189" i="1"/>
  <c r="D1189" i="1"/>
  <c r="C1189" i="1"/>
  <c r="G1189" i="1" s="1"/>
  <c r="D1188" i="1"/>
  <c r="C1188" i="1"/>
  <c r="G1188" i="1" s="1"/>
  <c r="D1187" i="1"/>
  <c r="C1187" i="1"/>
  <c r="H1186" i="1"/>
  <c r="D1186" i="1"/>
  <c r="C1186" i="1"/>
  <c r="G1186" i="1" s="1"/>
  <c r="H1185" i="1"/>
  <c r="D1185" i="1"/>
  <c r="C1185" i="1"/>
  <c r="G1185" i="1" s="1"/>
  <c r="D1184" i="1"/>
  <c r="C1184" i="1"/>
  <c r="G1184" i="1" s="1"/>
  <c r="D1183" i="1"/>
  <c r="H1182" i="1"/>
  <c r="D1182" i="1"/>
  <c r="C1182" i="1"/>
  <c r="G1182" i="1" s="1"/>
  <c r="H1181" i="1"/>
  <c r="D1181" i="1"/>
  <c r="C1181" i="1"/>
  <c r="G1181" i="1" s="1"/>
  <c r="D1180" i="1"/>
  <c r="C1180" i="1"/>
  <c r="G1180" i="1" s="1"/>
  <c r="D1179" i="1"/>
  <c r="C1179" i="1"/>
  <c r="H1178" i="1"/>
  <c r="D1178" i="1"/>
  <c r="C1178" i="1"/>
  <c r="G1178" i="1" s="1"/>
  <c r="H1177" i="1"/>
  <c r="D1177" i="1"/>
  <c r="C1177" i="1"/>
  <c r="G1177" i="1" s="1"/>
  <c r="D1176" i="1"/>
  <c r="C1176" i="1"/>
  <c r="G1176" i="1" s="1"/>
  <c r="D1175" i="1"/>
  <c r="C1175" i="1"/>
  <c r="H1174" i="1"/>
  <c r="D1174" i="1"/>
  <c r="C1174" i="1"/>
  <c r="G1174" i="1" s="1"/>
  <c r="H1173" i="1"/>
  <c r="D1173" i="1"/>
  <c r="C1173" i="1"/>
  <c r="G1173" i="1" s="1"/>
  <c r="D1172" i="1"/>
  <c r="C1172" i="1"/>
  <c r="G1172" i="1" s="1"/>
  <c r="D1171" i="1"/>
  <c r="C1171" i="1"/>
  <c r="H1170" i="1"/>
  <c r="D1170" i="1"/>
  <c r="C1170" i="1"/>
  <c r="G1170" i="1" s="1"/>
  <c r="H1169" i="1"/>
  <c r="D1169" i="1"/>
  <c r="C1169" i="1"/>
  <c r="G1169" i="1" s="1"/>
  <c r="D1168" i="1"/>
  <c r="C1168" i="1"/>
  <c r="G1168" i="1" s="1"/>
  <c r="D1167" i="1"/>
  <c r="C1167" i="1"/>
  <c r="H1166" i="1"/>
  <c r="D1166" i="1"/>
  <c r="C1166" i="1"/>
  <c r="G1166" i="1" s="1"/>
  <c r="H1165" i="1"/>
  <c r="D1165" i="1"/>
  <c r="C1165" i="1"/>
  <c r="G1165" i="1" s="1"/>
  <c r="D1164" i="1"/>
  <c r="C1164" i="1"/>
  <c r="G1164" i="1" s="1"/>
  <c r="D1163" i="1"/>
  <c r="C1163" i="1"/>
  <c r="H1162" i="1"/>
  <c r="D1162" i="1"/>
  <c r="C1162" i="1"/>
  <c r="G1162" i="1" s="1"/>
  <c r="H1161" i="1"/>
  <c r="D1161" i="1"/>
  <c r="C1161" i="1"/>
  <c r="G1161" i="1" s="1"/>
  <c r="D1160" i="1"/>
  <c r="C1160" i="1"/>
  <c r="G1160" i="1" s="1"/>
  <c r="D1159" i="1"/>
  <c r="C1159" i="1"/>
  <c r="H1158" i="1"/>
  <c r="D1158" i="1"/>
  <c r="C1158" i="1"/>
  <c r="G1158" i="1" s="1"/>
  <c r="H1157" i="1"/>
  <c r="D1157" i="1"/>
  <c r="C1157" i="1"/>
  <c r="G1157" i="1" s="1"/>
  <c r="D1156" i="1"/>
  <c r="C1156" i="1"/>
  <c r="D1155" i="1"/>
  <c r="C1155" i="1"/>
  <c r="H1154" i="1"/>
  <c r="D1154" i="1"/>
  <c r="C1154" i="1"/>
  <c r="H1151" i="1"/>
  <c r="D1151" i="1"/>
  <c r="C1151" i="1"/>
  <c r="G1151" i="1" s="1"/>
  <c r="D1150" i="1"/>
  <c r="C1150" i="1"/>
  <c r="G1150" i="1" s="1"/>
  <c r="D1149" i="1"/>
  <c r="C1149" i="1"/>
  <c r="H1148" i="1"/>
  <c r="D1148" i="1"/>
  <c r="C1148" i="1"/>
  <c r="G1148" i="1" s="1"/>
  <c r="H1147" i="1"/>
  <c r="D1147" i="1"/>
  <c r="C1147" i="1"/>
  <c r="G1147" i="1" s="1"/>
  <c r="D1146" i="1"/>
  <c r="C1146" i="1"/>
  <c r="G1146" i="1" s="1"/>
  <c r="D1145" i="1"/>
  <c r="C1145" i="1"/>
  <c r="H1144" i="1"/>
  <c r="D1144" i="1"/>
  <c r="C1144" i="1"/>
  <c r="G1144" i="1" s="1"/>
  <c r="H1143" i="1"/>
  <c r="D1143" i="1"/>
  <c r="C1143" i="1"/>
  <c r="G1143" i="1" s="1"/>
  <c r="D1142" i="1"/>
  <c r="C1142" i="1"/>
  <c r="G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D1099" i="1"/>
  <c r="C1099" i="1"/>
  <c r="H1099" i="1" s="1"/>
  <c r="D1098" i="1"/>
  <c r="C1098" i="1"/>
  <c r="D1097" i="1"/>
  <c r="C1097" i="1"/>
  <c r="H1097" i="1" s="1"/>
  <c r="D1096" i="1"/>
  <c r="C1096" i="1"/>
  <c r="D1095" i="1"/>
  <c r="C1095" i="1"/>
  <c r="H1095" i="1" s="1"/>
  <c r="D1094" i="1"/>
  <c r="C1094" i="1"/>
  <c r="D1093" i="1"/>
  <c r="C1093" i="1"/>
  <c r="H1093" i="1" s="1"/>
  <c r="D1092" i="1"/>
  <c r="C1092" i="1"/>
  <c r="D1091" i="1"/>
  <c r="C1091" i="1"/>
  <c r="H1091" i="1" s="1"/>
  <c r="D1090" i="1"/>
  <c r="C1090" i="1"/>
  <c r="D1089" i="1"/>
  <c r="C1089" i="1"/>
  <c r="H1089" i="1" s="1"/>
  <c r="D1088" i="1"/>
  <c r="C1088" i="1"/>
  <c r="D1087" i="1"/>
  <c r="C1087" i="1"/>
  <c r="H1087" i="1" s="1"/>
  <c r="D1086" i="1"/>
  <c r="C1086" i="1"/>
  <c r="D1085" i="1"/>
  <c r="C1085" i="1"/>
  <c r="H1085" i="1" s="1"/>
  <c r="D1084" i="1"/>
  <c r="C1084" i="1"/>
  <c r="D1083" i="1"/>
  <c r="C1083" i="1"/>
  <c r="H1083" i="1" s="1"/>
  <c r="D1082" i="1"/>
  <c r="C1082" i="1"/>
  <c r="D1081" i="1"/>
  <c r="C1081" i="1"/>
  <c r="H1081" i="1" s="1"/>
  <c r="D1080" i="1"/>
  <c r="C1080" i="1"/>
  <c r="D1079" i="1"/>
  <c r="C1079" i="1"/>
  <c r="H1079" i="1" s="1"/>
  <c r="D1078" i="1"/>
  <c r="C1078" i="1"/>
  <c r="D1077" i="1"/>
  <c r="C1077" i="1"/>
  <c r="H1077" i="1" s="1"/>
  <c r="D1076" i="1"/>
  <c r="C1076" i="1"/>
  <c r="D1075" i="1"/>
  <c r="C1075" i="1"/>
  <c r="H1075" i="1" s="1"/>
  <c r="D1074" i="1"/>
  <c r="C1074" i="1"/>
  <c r="D1073" i="1"/>
  <c r="C1073" i="1"/>
  <c r="H1073" i="1" s="1"/>
  <c r="D1072" i="1"/>
  <c r="C1072" i="1"/>
  <c r="D1071" i="1"/>
  <c r="C1071" i="1"/>
  <c r="H1071" i="1" s="1"/>
  <c r="D1070" i="1"/>
  <c r="C1070" i="1"/>
  <c r="D1069" i="1"/>
  <c r="C1069" i="1"/>
  <c r="H1069" i="1" s="1"/>
  <c r="D1068" i="1"/>
  <c r="C1068" i="1"/>
  <c r="D1067" i="1"/>
  <c r="C1067" i="1"/>
  <c r="H1067" i="1" s="1"/>
  <c r="D1066" i="1"/>
  <c r="C1066" i="1"/>
  <c r="D1065" i="1"/>
  <c r="C1065" i="1"/>
  <c r="H1065" i="1" s="1"/>
  <c r="D1064" i="1"/>
  <c r="C1064" i="1"/>
  <c r="D1063" i="1"/>
  <c r="C1063" i="1"/>
  <c r="H1063" i="1" s="1"/>
  <c r="D1062" i="1"/>
  <c r="C1062" i="1"/>
  <c r="D1061" i="1"/>
  <c r="C1061" i="1"/>
  <c r="H1061" i="1" s="1"/>
  <c r="D1060" i="1"/>
  <c r="C1060" i="1"/>
  <c r="D1059" i="1"/>
  <c r="C1059" i="1"/>
  <c r="H1059" i="1" s="1"/>
  <c r="D1058" i="1"/>
  <c r="C1058" i="1"/>
  <c r="D1057" i="1"/>
  <c r="C1057" i="1"/>
  <c r="H1057" i="1" s="1"/>
  <c r="D1056" i="1"/>
  <c r="C1056" i="1"/>
  <c r="D1055" i="1"/>
  <c r="C1055" i="1"/>
  <c r="H1055" i="1" s="1"/>
  <c r="D1054" i="1"/>
  <c r="C1054" i="1"/>
  <c r="D1053" i="1"/>
  <c r="C1053" i="1"/>
  <c r="H1053" i="1" s="1"/>
  <c r="D1052" i="1"/>
  <c r="C1052" i="1"/>
  <c r="D1051" i="1"/>
  <c r="C1051" i="1"/>
  <c r="H1051" i="1" s="1"/>
  <c r="D1050" i="1"/>
  <c r="C1050" i="1"/>
  <c r="D1049" i="1"/>
  <c r="C1049" i="1"/>
  <c r="H1049" i="1" s="1"/>
  <c r="D1048" i="1"/>
  <c r="C1048" i="1"/>
  <c r="D1047" i="1"/>
  <c r="D1045" i="1"/>
  <c r="C1045" i="1"/>
  <c r="D1044" i="1"/>
  <c r="C1044" i="1"/>
  <c r="H1044" i="1" s="1"/>
  <c r="D1043" i="1"/>
  <c r="C1043" i="1"/>
  <c r="D1042" i="1"/>
  <c r="C1042" i="1"/>
  <c r="H1042" i="1" s="1"/>
  <c r="D1041" i="1"/>
  <c r="C1041" i="1"/>
  <c r="D1040" i="1"/>
  <c r="C1040" i="1"/>
  <c r="H1040" i="1" s="1"/>
  <c r="D1039" i="1"/>
  <c r="C1039" i="1"/>
  <c r="D1038" i="1"/>
  <c r="C1038" i="1"/>
  <c r="H1038" i="1" s="1"/>
  <c r="D1037" i="1"/>
  <c r="C1037" i="1"/>
  <c r="D1036" i="1"/>
  <c r="C1036" i="1"/>
  <c r="H1036" i="1" s="1"/>
  <c r="D1035" i="1"/>
  <c r="C1035" i="1"/>
  <c r="D1034" i="1"/>
  <c r="C1034" i="1"/>
  <c r="H1034" i="1" s="1"/>
  <c r="D1033" i="1"/>
  <c r="C1033" i="1"/>
  <c r="D1032" i="1"/>
  <c r="C1032" i="1"/>
  <c r="D1031" i="1"/>
  <c r="C1031" i="1"/>
  <c r="D1030" i="1"/>
  <c r="D1029" i="1"/>
  <c r="C1029" i="1"/>
  <c r="D1028" i="1"/>
  <c r="C1028" i="1"/>
  <c r="H1028" i="1" s="1"/>
  <c r="D1027" i="1"/>
  <c r="C1027" i="1"/>
  <c r="D1026" i="1"/>
  <c r="C1026" i="1"/>
  <c r="H1026" i="1" s="1"/>
  <c r="D1025" i="1"/>
  <c r="C1025" i="1"/>
  <c r="D1024" i="1"/>
  <c r="C1024" i="1"/>
  <c r="H1024" i="1" s="1"/>
  <c r="D1023" i="1"/>
  <c r="C1023" i="1"/>
  <c r="D1022" i="1"/>
  <c r="C1022" i="1"/>
  <c r="H1022" i="1" s="1"/>
  <c r="D1021" i="1"/>
  <c r="C1021" i="1"/>
  <c r="D1020" i="1"/>
  <c r="C1020" i="1"/>
  <c r="H1020" i="1" s="1"/>
  <c r="D1019" i="1"/>
  <c r="C1019" i="1"/>
  <c r="D1018" i="1"/>
  <c r="C1018" i="1"/>
  <c r="H1018" i="1" s="1"/>
  <c r="D1017" i="1"/>
  <c r="C1017" i="1"/>
  <c r="D1016" i="1"/>
  <c r="C1016" i="1"/>
  <c r="D1015" i="1"/>
  <c r="C1015" i="1"/>
  <c r="D1014" i="1"/>
  <c r="C1014" i="1"/>
  <c r="D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G907" i="1"/>
  <c r="D907" i="1"/>
  <c r="C907" i="1"/>
  <c r="D906" i="1"/>
  <c r="G906" i="1" s="1"/>
  <c r="C906" i="1"/>
  <c r="D905" i="1"/>
  <c r="C905" i="1"/>
  <c r="H905" i="1" s="1"/>
  <c r="D904" i="1"/>
  <c r="C904" i="1"/>
  <c r="H904" i="1" s="1"/>
  <c r="G903" i="1"/>
  <c r="D903" i="1"/>
  <c r="C903" i="1"/>
  <c r="D902" i="1"/>
  <c r="G902" i="1" s="1"/>
  <c r="C902" i="1"/>
  <c r="D901" i="1"/>
  <c r="C901" i="1"/>
  <c r="H901" i="1" s="1"/>
  <c r="D900" i="1"/>
  <c r="C900" i="1"/>
  <c r="H900" i="1" s="1"/>
  <c r="G899" i="1"/>
  <c r="D899" i="1"/>
  <c r="C899" i="1"/>
  <c r="D898" i="1"/>
  <c r="G898" i="1" s="1"/>
  <c r="C898" i="1"/>
  <c r="D897" i="1"/>
  <c r="C897" i="1"/>
  <c r="H897" i="1" s="1"/>
  <c r="D896" i="1"/>
  <c r="C896" i="1"/>
  <c r="H896" i="1" s="1"/>
  <c r="G895" i="1"/>
  <c r="D895" i="1"/>
  <c r="C895" i="1"/>
  <c r="D894" i="1"/>
  <c r="G894" i="1" s="1"/>
  <c r="C894" i="1"/>
  <c r="D893" i="1"/>
  <c r="C893" i="1"/>
  <c r="H893" i="1" s="1"/>
  <c r="D892" i="1"/>
  <c r="C892" i="1"/>
  <c r="H892" i="1" s="1"/>
  <c r="G891" i="1"/>
  <c r="D891" i="1"/>
  <c r="C891" i="1"/>
  <c r="D890" i="1"/>
  <c r="G890" i="1" s="1"/>
  <c r="C890" i="1"/>
  <c r="D889" i="1"/>
  <c r="C889" i="1"/>
  <c r="H889" i="1" s="1"/>
  <c r="D888" i="1"/>
  <c r="C888" i="1"/>
  <c r="H888" i="1" s="1"/>
  <c r="G887" i="1"/>
  <c r="D887" i="1"/>
  <c r="C887" i="1"/>
  <c r="D886" i="1"/>
  <c r="G886" i="1" s="1"/>
  <c r="C886" i="1"/>
  <c r="D885" i="1"/>
  <c r="C885" i="1"/>
  <c r="H885" i="1" s="1"/>
  <c r="D884" i="1"/>
  <c r="C884" i="1"/>
  <c r="H884" i="1" s="1"/>
  <c r="G883" i="1"/>
  <c r="D883" i="1"/>
  <c r="C883" i="1"/>
  <c r="D882" i="1"/>
  <c r="G882" i="1" s="1"/>
  <c r="C882" i="1"/>
  <c r="D881" i="1"/>
  <c r="C881" i="1"/>
  <c r="H881" i="1" s="1"/>
  <c r="D880" i="1"/>
  <c r="C880" i="1"/>
  <c r="H880" i="1" s="1"/>
  <c r="G879" i="1"/>
  <c r="D879" i="1"/>
  <c r="C879" i="1"/>
  <c r="D878" i="1"/>
  <c r="G878" i="1" s="1"/>
  <c r="C878" i="1"/>
  <c r="D877" i="1"/>
  <c r="C877" i="1"/>
  <c r="H877" i="1" s="1"/>
  <c r="D876" i="1"/>
  <c r="C876" i="1"/>
  <c r="H876" i="1" s="1"/>
  <c r="G875" i="1"/>
  <c r="D875" i="1"/>
  <c r="C875" i="1"/>
  <c r="D874" i="1"/>
  <c r="G874" i="1" s="1"/>
  <c r="C874" i="1"/>
  <c r="D873" i="1"/>
  <c r="C873" i="1"/>
  <c r="H873" i="1" s="1"/>
  <c r="D872" i="1"/>
  <c r="C872" i="1"/>
  <c r="H872" i="1" s="1"/>
  <c r="G871" i="1"/>
  <c r="D871" i="1"/>
  <c r="C871" i="1"/>
  <c r="D870" i="1"/>
  <c r="G870" i="1" s="1"/>
  <c r="C870" i="1"/>
  <c r="D869" i="1"/>
  <c r="C869" i="1"/>
  <c r="H869" i="1" s="1"/>
  <c r="D868" i="1"/>
  <c r="C868" i="1"/>
  <c r="H868" i="1" s="1"/>
  <c r="G867" i="1"/>
  <c r="D867" i="1"/>
  <c r="C867" i="1"/>
  <c r="D866" i="1"/>
  <c r="G866" i="1" s="1"/>
  <c r="C866" i="1"/>
  <c r="D865" i="1"/>
  <c r="C865" i="1"/>
  <c r="H865" i="1" s="1"/>
  <c r="D864" i="1"/>
  <c r="C864" i="1"/>
  <c r="H864" i="1" s="1"/>
  <c r="G863" i="1"/>
  <c r="D863" i="1"/>
  <c r="C863" i="1"/>
  <c r="D862" i="1"/>
  <c r="G862" i="1" s="1"/>
  <c r="C862" i="1"/>
  <c r="D861" i="1"/>
  <c r="C861" i="1"/>
  <c r="H861" i="1" s="1"/>
  <c r="D860" i="1"/>
  <c r="C860" i="1"/>
  <c r="H860" i="1" s="1"/>
  <c r="G859" i="1"/>
  <c r="D859" i="1"/>
  <c r="C859" i="1"/>
  <c r="D858" i="1"/>
  <c r="G858" i="1" s="1"/>
  <c r="C858" i="1"/>
  <c r="D857" i="1"/>
  <c r="C857" i="1"/>
  <c r="H857" i="1" s="1"/>
  <c r="D856" i="1"/>
  <c r="C856" i="1"/>
  <c r="H856" i="1" s="1"/>
  <c r="G855" i="1"/>
  <c r="D855" i="1"/>
  <c r="C855" i="1"/>
  <c r="D854" i="1"/>
  <c r="G854" i="1" s="1"/>
  <c r="C854" i="1"/>
  <c r="D853" i="1"/>
  <c r="C853" i="1"/>
  <c r="H853" i="1" s="1"/>
  <c r="D852" i="1"/>
  <c r="C852" i="1"/>
  <c r="H852" i="1" s="1"/>
  <c r="G851" i="1"/>
  <c r="D851" i="1"/>
  <c r="C851" i="1"/>
  <c r="D850" i="1"/>
  <c r="G850" i="1" s="1"/>
  <c r="C850" i="1"/>
  <c r="D849" i="1"/>
  <c r="C849" i="1"/>
  <c r="H849" i="1" s="1"/>
  <c r="D848" i="1"/>
  <c r="C848" i="1"/>
  <c r="H848" i="1" s="1"/>
  <c r="G847" i="1"/>
  <c r="D847" i="1"/>
  <c r="C847" i="1"/>
  <c r="D846" i="1"/>
  <c r="G846" i="1" s="1"/>
  <c r="C846" i="1"/>
  <c r="D845" i="1"/>
  <c r="C845" i="1"/>
  <c r="H845" i="1" s="1"/>
  <c r="D844" i="1"/>
  <c r="C844" i="1"/>
  <c r="H844" i="1" s="1"/>
  <c r="G843" i="1"/>
  <c r="D843" i="1"/>
  <c r="C843" i="1"/>
  <c r="D842" i="1"/>
  <c r="G842" i="1" s="1"/>
  <c r="C842" i="1"/>
  <c r="D841" i="1"/>
  <c r="C841" i="1"/>
  <c r="H841" i="1" s="1"/>
  <c r="D840" i="1"/>
  <c r="C840" i="1"/>
  <c r="H840" i="1" s="1"/>
  <c r="G839" i="1"/>
  <c r="D839" i="1"/>
  <c r="C839" i="1"/>
  <c r="D838" i="1"/>
  <c r="G838" i="1" s="1"/>
  <c r="C838" i="1"/>
  <c r="D837" i="1"/>
  <c r="C837" i="1"/>
  <c r="H837" i="1" s="1"/>
  <c r="D836" i="1"/>
  <c r="C836" i="1"/>
  <c r="H836" i="1" s="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H713" i="1"/>
  <c r="G713" i="1"/>
  <c r="D713" i="1"/>
  <c r="C713" i="1"/>
  <c r="H712" i="1"/>
  <c r="G712" i="1"/>
  <c r="D712" i="1"/>
  <c r="C712" i="1"/>
  <c r="D711" i="1"/>
  <c r="G711" i="1" s="1"/>
  <c r="C711"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G647" i="1" s="1"/>
  <c r="C647" i="1"/>
  <c r="H646" i="1"/>
  <c r="G646" i="1"/>
  <c r="D646" i="1"/>
  <c r="C646" i="1"/>
  <c r="D645" i="1"/>
  <c r="G645" i="1" s="1"/>
  <c r="C645" i="1"/>
  <c r="H644" i="1"/>
  <c r="G644" i="1"/>
  <c r="D644" i="1"/>
  <c r="C644" i="1"/>
  <c r="D643" i="1"/>
  <c r="G643" i="1" s="1"/>
  <c r="C643" i="1"/>
  <c r="H642" i="1"/>
  <c r="G642" i="1"/>
  <c r="D642" i="1"/>
  <c r="C642" i="1"/>
  <c r="H641" i="1"/>
  <c r="G641" i="1"/>
  <c r="D641" i="1"/>
  <c r="C641" i="1"/>
  <c r="C638" i="1"/>
  <c r="D632" i="1"/>
  <c r="H632" i="1" s="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C412" i="1"/>
  <c r="D411" i="1"/>
  <c r="H411" i="1" s="1"/>
  <c r="C411" i="1"/>
  <c r="H406" i="1"/>
  <c r="G406" i="1"/>
  <c r="D406" i="1"/>
  <c r="C406" i="1"/>
  <c r="G405" i="1"/>
  <c r="D405" i="1"/>
  <c r="H405" i="1" s="1"/>
  <c r="C405"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G379" i="1" s="1"/>
  <c r="C379"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D366" i="1"/>
  <c r="G366" i="1" s="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G262" i="1"/>
  <c r="D262" i="1"/>
  <c r="H262" i="1" s="1"/>
  <c r="C262" i="1"/>
  <c r="H261" i="1"/>
  <c r="G261" i="1"/>
  <c r="D261" i="1"/>
  <c r="C261" i="1"/>
  <c r="G260" i="1"/>
  <c r="D260" i="1"/>
  <c r="H260" i="1" s="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D244" i="1"/>
  <c r="G244" i="1" s="1"/>
  <c r="C244" i="1"/>
  <c r="D243" i="1"/>
  <c r="G243" i="1" s="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D189" i="1"/>
  <c r="H189" i="1" s="1"/>
  <c r="C189" i="1"/>
  <c r="H188" i="1"/>
  <c r="G188" i="1"/>
  <c r="D188" i="1"/>
  <c r="C188" i="1"/>
  <c r="H187" i="1"/>
  <c r="G187" i="1"/>
  <c r="D187" i="1"/>
  <c r="C187" i="1"/>
  <c r="H186" i="1"/>
  <c r="G186" i="1"/>
  <c r="D186" i="1"/>
  <c r="C186" i="1"/>
  <c r="H185" i="1"/>
  <c r="G185" i="1"/>
  <c r="D185" i="1"/>
  <c r="C185" i="1"/>
  <c r="C184" i="1"/>
  <c r="H183" i="1"/>
  <c r="D183" i="1"/>
  <c r="G183" i="1" s="1"/>
  <c r="C183" i="1"/>
  <c r="H182" i="1"/>
  <c r="D182" i="1"/>
  <c r="G182" i="1" s="1"/>
  <c r="C182" i="1"/>
  <c r="D181" i="1"/>
  <c r="H181" i="1" s="1"/>
  <c r="C181" i="1"/>
  <c r="D180" i="1"/>
  <c r="G180" i="1" s="1"/>
  <c r="C180" i="1"/>
  <c r="D179" i="1"/>
  <c r="G179" i="1" s="1"/>
  <c r="C179" i="1"/>
  <c r="D178" i="1"/>
  <c r="G178" i="1" s="1"/>
  <c r="C178" i="1"/>
  <c r="H177" i="1"/>
  <c r="G177" i="1"/>
  <c r="D177" i="1"/>
  <c r="C177" i="1"/>
  <c r="H176" i="1"/>
  <c r="G176" i="1"/>
  <c r="D176" i="1"/>
  <c r="C176" i="1"/>
  <c r="H175" i="1"/>
  <c r="G175" i="1"/>
  <c r="D175" i="1"/>
  <c r="C175" i="1"/>
  <c r="D174" i="1"/>
  <c r="H174" i="1" s="1"/>
  <c r="C174" i="1"/>
  <c r="C173" i="1"/>
  <c r="H172" i="1"/>
  <c r="G172" i="1"/>
  <c r="D172" i="1"/>
  <c r="C172" i="1"/>
  <c r="H171" i="1"/>
  <c r="G171" i="1"/>
  <c r="D171" i="1"/>
  <c r="C171" i="1"/>
  <c r="D170" i="1"/>
  <c r="H170" i="1" s="1"/>
  <c r="C170" i="1"/>
  <c r="D169" i="1"/>
  <c r="H169" i="1" s="1"/>
  <c r="C169" i="1"/>
  <c r="H168" i="1"/>
  <c r="G168" i="1"/>
  <c r="D168" i="1"/>
  <c r="C168" i="1"/>
  <c r="G167" i="1"/>
  <c r="D167" i="1"/>
  <c r="H167" i="1" s="1"/>
  <c r="C167" i="1"/>
  <c r="D166" i="1"/>
  <c r="H166" i="1" s="1"/>
  <c r="C166" i="1"/>
  <c r="C165" i="1"/>
  <c r="D164" i="1"/>
  <c r="H164" i="1" s="1"/>
  <c r="C164" i="1"/>
  <c r="D163" i="1"/>
  <c r="H163" i="1" s="1"/>
  <c r="C163" i="1"/>
  <c r="D162" i="1"/>
  <c r="H162" i="1" s="1"/>
  <c r="C162" i="1"/>
  <c r="D161" i="1"/>
  <c r="H161" i="1" s="1"/>
  <c r="C161" i="1"/>
  <c r="C160" i="1"/>
  <c r="H158" i="1"/>
  <c r="G158" i="1"/>
  <c r="D158" i="1"/>
  <c r="C158" i="1"/>
  <c r="D157" i="1"/>
  <c r="H157" i="1" s="1"/>
  <c r="C157" i="1"/>
  <c r="H156" i="1"/>
  <c r="G156" i="1"/>
  <c r="D156" i="1"/>
  <c r="C156" i="1"/>
  <c r="D155" i="1"/>
  <c r="H155" i="1" s="1"/>
  <c r="C155" i="1"/>
  <c r="H154" i="1"/>
  <c r="G154" i="1"/>
  <c r="D154" i="1"/>
  <c r="C154" i="1"/>
  <c r="H153" i="1"/>
  <c r="G153" i="1"/>
  <c r="D153" i="1"/>
  <c r="C153" i="1"/>
  <c r="H152" i="1"/>
  <c r="D152" i="1"/>
  <c r="G152" i="1" s="1"/>
  <c r="C152" i="1"/>
  <c r="H151" i="1"/>
  <c r="G151" i="1"/>
  <c r="D151" i="1"/>
  <c r="C151" i="1"/>
  <c r="H150" i="1"/>
  <c r="G150" i="1"/>
  <c r="D150" i="1"/>
  <c r="C150"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D131" i="1"/>
  <c r="H131" i="1" s="1"/>
  <c r="C131" i="1"/>
  <c r="C130" i="1"/>
  <c r="D129" i="1"/>
  <c r="H129" i="1" s="1"/>
  <c r="C129" i="1"/>
  <c r="H128" i="1"/>
  <c r="G128" i="1"/>
  <c r="D128" i="1"/>
  <c r="C128" i="1"/>
  <c r="H127" i="1"/>
  <c r="G127" i="1"/>
  <c r="D127" i="1"/>
  <c r="C127" i="1"/>
  <c r="H126" i="1"/>
  <c r="D126" i="1"/>
  <c r="G126" i="1" s="1"/>
  <c r="C126" i="1"/>
  <c r="D125" i="1"/>
  <c r="G125" i="1" s="1"/>
  <c r="C125" i="1"/>
  <c r="C124" i="1"/>
  <c r="H123" i="1"/>
  <c r="G123" i="1"/>
  <c r="D123" i="1"/>
  <c r="C123" i="1"/>
  <c r="H122" i="1"/>
  <c r="G122" i="1"/>
  <c r="D122" i="1"/>
  <c r="C122" i="1"/>
  <c r="H121" i="1"/>
  <c r="G121"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2" i="1"/>
  <c r="D102" i="1"/>
  <c r="G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D76" i="1"/>
  <c r="G76" i="1" s="1"/>
  <c r="C76" i="1"/>
  <c r="H75" i="1"/>
  <c r="G75" i="1"/>
  <c r="D75" i="1"/>
  <c r="C75" i="1"/>
  <c r="H74" i="1"/>
  <c r="G74" i="1"/>
  <c r="D74" i="1"/>
  <c r="C74" i="1"/>
  <c r="H73" i="1"/>
  <c r="G73" i="1"/>
  <c r="D73" i="1"/>
  <c r="C73" i="1"/>
  <c r="H72" i="1"/>
  <c r="G72" i="1"/>
  <c r="D72" i="1"/>
  <c r="C72" i="1"/>
  <c r="D71" i="1"/>
  <c r="G71" i="1" s="1"/>
  <c r="C71" i="1"/>
  <c r="D70" i="1"/>
  <c r="H70" i="1" s="1"/>
  <c r="C70" i="1"/>
  <c r="H69" i="1"/>
  <c r="G69" i="1"/>
  <c r="D69" i="1"/>
  <c r="C69" i="1"/>
  <c r="H68" i="1"/>
  <c r="G68" i="1"/>
  <c r="D68" i="1"/>
  <c r="C68" i="1"/>
  <c r="H67" i="1"/>
  <c r="G67" i="1"/>
  <c r="D67" i="1"/>
  <c r="C67" i="1"/>
  <c r="G66" i="1"/>
  <c r="D66" i="1"/>
  <c r="H66" i="1" s="1"/>
  <c r="C66" i="1"/>
  <c r="G65" i="1"/>
  <c r="D65" i="1"/>
  <c r="C65" i="1"/>
  <c r="H65"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90" i="9" l="1"/>
  <c r="B290" i="9" s="1"/>
  <c r="D1223" i="1"/>
  <c r="F245" i="5"/>
  <c r="E238" i="5"/>
  <c r="G1154" i="1"/>
  <c r="G1156" i="1"/>
  <c r="E68" i="5"/>
  <c r="H1032" i="1"/>
  <c r="E12" i="5"/>
  <c r="D990" i="1" s="1"/>
  <c r="F19" i="5"/>
  <c r="C997" i="1"/>
  <c r="F35" i="5"/>
  <c r="D12" i="5"/>
  <c r="C1030" i="1"/>
  <c r="H1030" i="1" s="1"/>
  <c r="D237" i="5"/>
  <c r="C1214" i="1" s="1"/>
  <c r="C1222" i="1"/>
  <c r="E30" i="9"/>
  <c r="B30" i="9" s="1"/>
  <c r="E114" i="6"/>
  <c r="G1440" i="1"/>
  <c r="G1456" i="1"/>
  <c r="D22" i="7"/>
  <c r="E32" i="9"/>
  <c r="B32" i="9" s="1"/>
  <c r="E293" i="9"/>
  <c r="B293" i="9" s="1"/>
  <c r="E292" i="9"/>
  <c r="B292" i="9" s="1"/>
  <c r="C1438" i="1"/>
  <c r="G1438" i="1" s="1"/>
  <c r="F215" i="9"/>
  <c r="B215" i="9" s="1"/>
  <c r="E286" i="9"/>
  <c r="B286" i="9" s="1"/>
  <c r="E300" i="9"/>
  <c r="B300" i="9" s="1"/>
  <c r="E299" i="9"/>
  <c r="B299" i="9" s="1"/>
  <c r="G632" i="1"/>
  <c r="E273" i="9"/>
  <c r="B273" i="9" s="1"/>
  <c r="H404" i="1"/>
  <c r="E643" i="4"/>
  <c r="D637" i="1" s="1"/>
  <c r="G715" i="1"/>
  <c r="E44" i="9"/>
  <c r="B44" i="9" s="1"/>
  <c r="F220" i="9"/>
  <c r="B220" i="9" s="1"/>
  <c r="H711" i="1"/>
  <c r="H710" i="1"/>
  <c r="F218" i="9"/>
  <c r="B218" i="9" s="1"/>
  <c r="H643" i="1"/>
  <c r="H645" i="1"/>
  <c r="H647" i="1"/>
  <c r="E23" i="9"/>
  <c r="B23" i="9" s="1"/>
  <c r="E275" i="9"/>
  <c r="B275" i="9" s="1"/>
  <c r="G174" i="1"/>
  <c r="H378" i="1"/>
  <c r="H379" i="1"/>
  <c r="H366" i="1"/>
  <c r="G364" i="1"/>
  <c r="G365" i="1"/>
  <c r="E363" i="4"/>
  <c r="D358" i="1" s="1"/>
  <c r="G288" i="1"/>
  <c r="G411" i="1"/>
  <c r="G412" i="1"/>
  <c r="F416" i="4"/>
  <c r="H243" i="1"/>
  <c r="H244" i="1"/>
  <c r="F247" i="4"/>
  <c r="G189" i="1"/>
  <c r="H184" i="1"/>
  <c r="G184" i="1"/>
  <c r="E47" i="9"/>
  <c r="B47" i="9" s="1"/>
  <c r="G181" i="1"/>
  <c r="D173" i="1"/>
  <c r="G173" i="1" s="1"/>
  <c r="H180" i="1"/>
  <c r="H179" i="1"/>
  <c r="H178" i="1"/>
  <c r="G170" i="1"/>
  <c r="G169" i="1"/>
  <c r="G166" i="1"/>
  <c r="H165" i="1"/>
  <c r="F169" i="4"/>
  <c r="G164" i="1"/>
  <c r="G163" i="1"/>
  <c r="G162" i="1"/>
  <c r="G161" i="1"/>
  <c r="D160" i="1"/>
  <c r="E163" i="4"/>
  <c r="D159" i="1" s="1"/>
  <c r="G155" i="1"/>
  <c r="G157" i="1"/>
  <c r="F159" i="4"/>
  <c r="E152" i="4"/>
  <c r="D148" i="1" s="1"/>
  <c r="D149" i="1"/>
  <c r="G687" i="1"/>
  <c r="D130" i="1"/>
  <c r="H130" i="1" s="1"/>
  <c r="G129" i="1"/>
  <c r="G130" i="1"/>
  <c r="G131" i="1"/>
  <c r="D124" i="1"/>
  <c r="H125" i="1"/>
  <c r="G79" i="1"/>
  <c r="G81" i="1"/>
  <c r="G70" i="1"/>
  <c r="H71" i="1"/>
  <c r="F74" i="4"/>
  <c r="E31" i="9"/>
  <c r="B31" i="9" s="1"/>
  <c r="H64" i="1"/>
  <c r="G64" i="1"/>
  <c r="E50" i="4"/>
  <c r="F68" i="4"/>
  <c r="H1492" i="1"/>
  <c r="G1503" i="1"/>
  <c r="C1483" i="1"/>
  <c r="H1483" i="1" s="1"/>
  <c r="C1501" i="1"/>
  <c r="H1501" i="1" s="1"/>
  <c r="G1484" i="1"/>
  <c r="H1499" i="1"/>
  <c r="G1499" i="1"/>
  <c r="H1500" i="1"/>
  <c r="E295" i="9"/>
  <c r="B295" i="9" s="1"/>
  <c r="E33" i="9"/>
  <c r="B33" i="9" s="1"/>
  <c r="E297" i="9"/>
  <c r="B297" i="9" s="1"/>
  <c r="E285" i="9"/>
  <c r="B285" i="9" s="1"/>
  <c r="E287" i="9"/>
  <c r="B287" i="9" s="1"/>
  <c r="E302" i="9"/>
  <c r="B302" i="9" s="1"/>
  <c r="G1155" i="1"/>
  <c r="H1155" i="1"/>
  <c r="G1171" i="1"/>
  <c r="H1171" i="1"/>
  <c r="G1179" i="1"/>
  <c r="H1179" i="1"/>
  <c r="G1187" i="1"/>
  <c r="H1187"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G1149" i="1"/>
  <c r="H1149" i="1"/>
  <c r="G1195" i="1"/>
  <c r="H1195" i="1"/>
  <c r="H835" i="1"/>
  <c r="G837" i="1"/>
  <c r="H839" i="1"/>
  <c r="G841" i="1"/>
  <c r="H843" i="1"/>
  <c r="G845" i="1"/>
  <c r="H847" i="1"/>
  <c r="G849" i="1"/>
  <c r="H851" i="1"/>
  <c r="G853" i="1"/>
  <c r="H855" i="1"/>
  <c r="G857" i="1"/>
  <c r="H859" i="1"/>
  <c r="G861" i="1"/>
  <c r="H863" i="1"/>
  <c r="G865" i="1"/>
  <c r="H867" i="1"/>
  <c r="G869" i="1"/>
  <c r="H871" i="1"/>
  <c r="G873" i="1"/>
  <c r="H875" i="1"/>
  <c r="G877" i="1"/>
  <c r="H879" i="1"/>
  <c r="G881" i="1"/>
  <c r="H883" i="1"/>
  <c r="G885" i="1"/>
  <c r="H887" i="1"/>
  <c r="G889" i="1"/>
  <c r="H891" i="1"/>
  <c r="G893" i="1"/>
  <c r="H895" i="1"/>
  <c r="G897" i="1"/>
  <c r="H899" i="1"/>
  <c r="G901" i="1"/>
  <c r="H903" i="1"/>
  <c r="G905" i="1"/>
  <c r="H907" i="1"/>
  <c r="G1159" i="1"/>
  <c r="H1159" i="1"/>
  <c r="G1167" i="1"/>
  <c r="H1167" i="1"/>
  <c r="G1175" i="1"/>
  <c r="H1175" i="1"/>
  <c r="G1191" i="1"/>
  <c r="H1191" i="1"/>
  <c r="G1199" i="1"/>
  <c r="H1199" i="1"/>
  <c r="H1332" i="1"/>
  <c r="G1332" i="1"/>
  <c r="H1340" i="1"/>
  <c r="G1340" i="1"/>
  <c r="H1348" i="1"/>
  <c r="G1348" i="1"/>
  <c r="H1356" i="1"/>
  <c r="G1356" i="1"/>
  <c r="H1364" i="1"/>
  <c r="G1364" i="1"/>
  <c r="H1372" i="1"/>
  <c r="G1372" i="1"/>
  <c r="H1380" i="1"/>
  <c r="G1380" i="1"/>
  <c r="H1384" i="1"/>
  <c r="G1384" i="1"/>
  <c r="H1392" i="1"/>
  <c r="G1392" i="1"/>
  <c r="H1400" i="1"/>
  <c r="G1400" i="1"/>
  <c r="H1416" i="1"/>
  <c r="G1416" i="1"/>
  <c r="H1428" i="1"/>
  <c r="G1428" i="1"/>
  <c r="G1163" i="1"/>
  <c r="H1163" i="1"/>
  <c r="G836" i="1"/>
  <c r="H838" i="1"/>
  <c r="G840" i="1"/>
  <c r="H842" i="1"/>
  <c r="G844" i="1"/>
  <c r="H846" i="1"/>
  <c r="G848" i="1"/>
  <c r="H850" i="1"/>
  <c r="G852" i="1"/>
  <c r="H854" i="1"/>
  <c r="G856" i="1"/>
  <c r="H858" i="1"/>
  <c r="G860" i="1"/>
  <c r="H862" i="1"/>
  <c r="G864" i="1"/>
  <c r="H866" i="1"/>
  <c r="G868" i="1"/>
  <c r="H870" i="1"/>
  <c r="G872" i="1"/>
  <c r="H874" i="1"/>
  <c r="G876" i="1"/>
  <c r="H878" i="1"/>
  <c r="G880" i="1"/>
  <c r="H882" i="1"/>
  <c r="G884" i="1"/>
  <c r="H886" i="1"/>
  <c r="G888" i="1"/>
  <c r="H890" i="1"/>
  <c r="G892" i="1"/>
  <c r="H894" i="1"/>
  <c r="G896" i="1"/>
  <c r="H898" i="1"/>
  <c r="G900" i="1"/>
  <c r="H902" i="1"/>
  <c r="G904" i="1"/>
  <c r="H906"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H1019" i="1"/>
  <c r="H1021" i="1"/>
  <c r="H1023" i="1"/>
  <c r="H1025" i="1"/>
  <c r="H1027" i="1"/>
  <c r="H1029" i="1"/>
  <c r="H1031" i="1"/>
  <c r="H1033" i="1"/>
  <c r="H1035" i="1"/>
  <c r="H1037" i="1"/>
  <c r="H1039" i="1"/>
  <c r="H1041" i="1"/>
  <c r="H1043" i="1"/>
  <c r="H1045" i="1"/>
  <c r="H1048" i="1"/>
  <c r="H1050" i="1"/>
  <c r="H1052" i="1"/>
  <c r="H1054" i="1"/>
  <c r="H1056" i="1"/>
  <c r="H1058" i="1"/>
  <c r="H1060" i="1"/>
  <c r="H1062" i="1"/>
  <c r="H1064" i="1"/>
  <c r="H1066" i="1"/>
  <c r="H1068" i="1"/>
  <c r="H1070" i="1"/>
  <c r="H1072" i="1"/>
  <c r="H1074" i="1"/>
  <c r="H1076" i="1"/>
  <c r="H1078" i="1"/>
  <c r="H1080" i="1"/>
  <c r="H1082" i="1"/>
  <c r="H1084" i="1"/>
  <c r="H1086" i="1"/>
  <c r="H1088" i="1"/>
  <c r="H1090" i="1"/>
  <c r="H1092" i="1"/>
  <c r="H1094" i="1"/>
  <c r="H1096" i="1"/>
  <c r="H1098" i="1"/>
  <c r="H1100" i="1"/>
  <c r="G1145" i="1"/>
  <c r="H1145" i="1"/>
  <c r="G1017" i="1"/>
  <c r="G1018" i="1"/>
  <c r="G1019" i="1"/>
  <c r="G1020" i="1"/>
  <c r="G1021" i="1"/>
  <c r="G1022" i="1"/>
  <c r="G1023" i="1"/>
  <c r="G1024" i="1"/>
  <c r="G1025" i="1"/>
  <c r="G1026" i="1"/>
  <c r="G1027" i="1"/>
  <c r="G1028" i="1"/>
  <c r="G1029"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H1142" i="1"/>
  <c r="H1146" i="1"/>
  <c r="H1150" i="1"/>
  <c r="H1156" i="1"/>
  <c r="H1160" i="1"/>
  <c r="H1164" i="1"/>
  <c r="H1168" i="1"/>
  <c r="H1172" i="1"/>
  <c r="H1176" i="1"/>
  <c r="H1180" i="1"/>
  <c r="H1184" i="1"/>
  <c r="H1188" i="1"/>
  <c r="H1192" i="1"/>
  <c r="H1196" i="1"/>
  <c r="H1200" i="1"/>
  <c r="H1202" i="1"/>
  <c r="G1202" i="1"/>
  <c r="H1204" i="1"/>
  <c r="G1204" i="1"/>
  <c r="H1206" i="1"/>
  <c r="G1206" i="1"/>
  <c r="H1208" i="1"/>
  <c r="G1208" i="1"/>
  <c r="H1210" i="1"/>
  <c r="G1210" i="1"/>
  <c r="H1212" i="1"/>
  <c r="G1212"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G1321" i="1"/>
  <c r="H1324" i="1"/>
  <c r="G1324" i="1"/>
  <c r="G1443" i="1"/>
  <c r="I1443" i="1" s="1"/>
  <c r="J1443" i="1"/>
  <c r="H1443" i="1"/>
  <c r="H1447" i="1"/>
  <c r="G1447" i="1"/>
  <c r="J1447" i="1"/>
  <c r="H1451" i="1"/>
  <c r="G1451" i="1"/>
  <c r="I1451" i="1" s="1"/>
  <c r="J1451" i="1"/>
  <c r="H1457" i="1"/>
  <c r="G1457" i="1"/>
  <c r="J1457" i="1"/>
  <c r="H1553" i="1"/>
  <c r="G1553" i="1"/>
  <c r="H1569" i="1"/>
  <c r="G1569" i="1"/>
  <c r="H1336" i="1"/>
  <c r="G1336" i="1"/>
  <c r="G1341" i="1"/>
  <c r="H1344" i="1"/>
  <c r="G1344" i="1"/>
  <c r="G1349" i="1"/>
  <c r="H1352" i="1"/>
  <c r="G1352" i="1"/>
  <c r="G1357" i="1"/>
  <c r="H1360" i="1"/>
  <c r="G1360" i="1"/>
  <c r="G1365" i="1"/>
  <c r="H1368" i="1"/>
  <c r="G1368" i="1"/>
  <c r="G1373" i="1"/>
  <c r="H1376" i="1"/>
  <c r="G1376" i="1"/>
  <c r="G1381" i="1"/>
  <c r="G1385" i="1"/>
  <c r="H1388" i="1"/>
  <c r="G1388" i="1"/>
  <c r="G1393" i="1"/>
  <c r="H1396" i="1"/>
  <c r="G1396" i="1"/>
  <c r="G1401" i="1"/>
  <c r="H1404" i="1"/>
  <c r="G1404" i="1"/>
  <c r="G1409" i="1"/>
  <c r="H1412" i="1"/>
  <c r="G1412" i="1"/>
  <c r="G1417" i="1"/>
  <c r="H1420" i="1"/>
  <c r="G1420" i="1"/>
  <c r="H1424" i="1"/>
  <c r="G1424" i="1"/>
  <c r="G1429" i="1"/>
  <c r="H1432" i="1"/>
  <c r="G1432" i="1"/>
  <c r="H1203" i="1"/>
  <c r="G1203" i="1"/>
  <c r="H1205" i="1"/>
  <c r="G1205" i="1"/>
  <c r="H1207" i="1"/>
  <c r="G1207" i="1"/>
  <c r="H1209" i="1"/>
  <c r="G1209" i="1"/>
  <c r="H1211" i="1"/>
  <c r="G1211" i="1"/>
  <c r="H1213" i="1"/>
  <c r="G1213"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G1317" i="1"/>
  <c r="H1320" i="1"/>
  <c r="G1320" i="1"/>
  <c r="G1325" i="1"/>
  <c r="H1328" i="1"/>
  <c r="G1328" i="1"/>
  <c r="G1437" i="1"/>
  <c r="G1441" i="1"/>
  <c r="I1441" i="1" s="1"/>
  <c r="G1445" i="1"/>
  <c r="J1445" i="1"/>
  <c r="H1445" i="1"/>
  <c r="H1449" i="1"/>
  <c r="G1449" i="1"/>
  <c r="J1449" i="1"/>
  <c r="H1455" i="1"/>
  <c r="G1455" i="1"/>
  <c r="J1455" i="1"/>
  <c r="H1493" i="1"/>
  <c r="G1493" i="1"/>
  <c r="H1509" i="1"/>
  <c r="G1509" i="1"/>
  <c r="H1319" i="1"/>
  <c r="H1323" i="1"/>
  <c r="H1327" i="1"/>
  <c r="H1331" i="1"/>
  <c r="H1335" i="1"/>
  <c r="H1339" i="1"/>
  <c r="H1343" i="1"/>
  <c r="H1347" i="1"/>
  <c r="H1351" i="1"/>
  <c r="H1355" i="1"/>
  <c r="H1359" i="1"/>
  <c r="H1363" i="1"/>
  <c r="H1367" i="1"/>
  <c r="H1371" i="1"/>
  <c r="H1375" i="1"/>
  <c r="H1379" i="1"/>
  <c r="H1387" i="1"/>
  <c r="H1391" i="1"/>
  <c r="H1395" i="1"/>
  <c r="H1399" i="1"/>
  <c r="H1403" i="1"/>
  <c r="H1407" i="1"/>
  <c r="H1411" i="1"/>
  <c r="H1415" i="1"/>
  <c r="H1419" i="1"/>
  <c r="H1427" i="1"/>
  <c r="H1431" i="1"/>
  <c r="H1439" i="1"/>
  <c r="I1439" i="1" s="1"/>
  <c r="J1439" i="1"/>
  <c r="H1440" i="1"/>
  <c r="I1440" i="1" s="1"/>
  <c r="H1489" i="1"/>
  <c r="G1489" i="1"/>
  <c r="H1505" i="1"/>
  <c r="G1505" i="1"/>
  <c r="H1550" i="1"/>
  <c r="G1550" i="1"/>
  <c r="H1565" i="1"/>
  <c r="G1565"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I1442" i="1"/>
  <c r="I1444" i="1"/>
  <c r="I1446" i="1"/>
  <c r="I1448" i="1"/>
  <c r="I1450" i="1"/>
  <c r="I1452" i="1"/>
  <c r="H1454" i="1"/>
  <c r="G1454" i="1"/>
  <c r="I1456" i="1"/>
  <c r="H1461" i="1"/>
  <c r="G1461" i="1"/>
  <c r="J1466" i="1"/>
  <c r="H1486" i="1"/>
  <c r="G1486" i="1"/>
  <c r="H1537" i="1"/>
  <c r="G1537" i="1"/>
  <c r="H1561" i="1"/>
  <c r="G1561" i="1"/>
  <c r="H1577" i="1"/>
  <c r="G1577" i="1"/>
  <c r="F197" i="4"/>
  <c r="D196" i="4"/>
  <c r="H1317" i="1"/>
  <c r="H1321" i="1"/>
  <c r="H1325" i="1"/>
  <c r="H1333" i="1"/>
  <c r="H1337" i="1"/>
  <c r="H1341" i="1"/>
  <c r="H1345" i="1"/>
  <c r="H1349" i="1"/>
  <c r="H1353" i="1"/>
  <c r="H1357" i="1"/>
  <c r="H1361" i="1"/>
  <c r="H1365" i="1"/>
  <c r="H1369" i="1"/>
  <c r="H1373" i="1"/>
  <c r="H1377" i="1"/>
  <c r="H1381" i="1"/>
  <c r="H1385" i="1"/>
  <c r="H1389" i="1"/>
  <c r="H1393" i="1"/>
  <c r="H1397" i="1"/>
  <c r="H1401" i="1"/>
  <c r="H1405" i="1"/>
  <c r="H1409" i="1"/>
  <c r="H1413" i="1"/>
  <c r="H1417" i="1"/>
  <c r="H1421" i="1"/>
  <c r="H1425" i="1"/>
  <c r="H1429" i="1"/>
  <c r="H1433" i="1"/>
  <c r="H1437" i="1"/>
  <c r="H1441" i="1"/>
  <c r="J1441" i="1"/>
  <c r="H1459" i="1"/>
  <c r="G1459" i="1"/>
  <c r="I1459" i="1" s="1"/>
  <c r="J1464" i="1"/>
  <c r="J1474" i="1"/>
  <c r="J1479" i="1"/>
  <c r="H1497" i="1"/>
  <c r="G1497" i="1"/>
  <c r="H1534" i="1"/>
  <c r="G1534" i="1"/>
  <c r="H1557" i="1"/>
  <c r="G1557" i="1"/>
  <c r="H1573" i="1"/>
  <c r="G1573" i="1"/>
  <c r="E420" i="4"/>
  <c r="F473" i="4"/>
  <c r="D472" i="4"/>
  <c r="G307" i="9"/>
  <c r="E307" i="9" s="1"/>
  <c r="B307" i="9" s="1"/>
  <c r="D176" i="5"/>
  <c r="F177" i="5"/>
  <c r="H309" i="9"/>
  <c r="E176" i="5"/>
  <c r="H23" i="3"/>
  <c r="H1513" i="1"/>
  <c r="G1513" i="1"/>
  <c r="H1525" i="1"/>
  <c r="G1525" i="1"/>
  <c r="H1541" i="1"/>
  <c r="G1541" i="1"/>
  <c r="D82" i="4"/>
  <c r="F91" i="4"/>
  <c r="F153" i="4"/>
  <c r="D152" i="4"/>
  <c r="E196" i="4"/>
  <c r="D192" i="1" s="1"/>
  <c r="F114" i="6"/>
  <c r="H27" i="3"/>
  <c r="D5" i="7"/>
  <c r="H1481" i="1"/>
  <c r="G1481" i="1"/>
  <c r="G1490" i="1"/>
  <c r="G1494" i="1"/>
  <c r="G1498" i="1"/>
  <c r="G1502" i="1"/>
  <c r="G1506" i="1"/>
  <c r="G1510" i="1"/>
  <c r="H1521" i="1"/>
  <c r="G1521" i="1"/>
  <c r="H1529" i="1"/>
  <c r="G1529" i="1"/>
  <c r="G1538" i="1"/>
  <c r="H1545" i="1"/>
  <c r="G1545" i="1"/>
  <c r="G1554" i="1"/>
  <c r="G1558" i="1"/>
  <c r="G1562" i="1"/>
  <c r="G1566" i="1"/>
  <c r="G1570" i="1"/>
  <c r="G1574" i="1"/>
  <c r="G1578" i="1"/>
  <c r="D7" i="4"/>
  <c r="D50" i="4"/>
  <c r="F65" i="4"/>
  <c r="F133" i="4"/>
  <c r="D163" i="4"/>
  <c r="D215" i="4"/>
  <c r="D263" i="4"/>
  <c r="F300" i="4"/>
  <c r="D299" i="4"/>
  <c r="F352" i="4"/>
  <c r="D351" i="4"/>
  <c r="D421" i="4"/>
  <c r="D459" i="4"/>
  <c r="E528" i="4"/>
  <c r="I1458" i="1"/>
  <c r="I1460" i="1"/>
  <c r="H1462" i="1"/>
  <c r="G1462" i="1"/>
  <c r="I1462" i="1" s="1"/>
  <c r="H1464" i="1"/>
  <c r="G1464" i="1"/>
  <c r="H1466" i="1"/>
  <c r="G1466" i="1"/>
  <c r="I1466" i="1" s="1"/>
  <c r="H1468" i="1"/>
  <c r="G1468" i="1"/>
  <c r="H1472" i="1"/>
  <c r="G1472" i="1"/>
  <c r="I1472" i="1" s="1"/>
  <c r="H1474" i="1"/>
  <c r="G1474" i="1"/>
  <c r="H1477" i="1"/>
  <c r="G1477" i="1"/>
  <c r="I1477" i="1" s="1"/>
  <c r="H1479" i="1"/>
  <c r="G1479" i="1"/>
  <c r="H1485" i="1"/>
  <c r="G1485" i="1"/>
  <c r="H1533" i="1"/>
  <c r="G1533" i="1"/>
  <c r="H1549" i="1"/>
  <c r="G1549" i="1"/>
  <c r="F45" i="4"/>
  <c r="D44" i="4"/>
  <c r="F106" i="4"/>
  <c r="F125" i="4"/>
  <c r="D124" i="4"/>
  <c r="F134" i="4"/>
  <c r="F188" i="4"/>
  <c r="D224" i="4"/>
  <c r="F231" i="4"/>
  <c r="E298" i="4"/>
  <c r="D311" i="4"/>
  <c r="F326" i="4"/>
  <c r="D363" i="4"/>
  <c r="F378" i="4"/>
  <c r="F485" i="4"/>
  <c r="D484" i="4"/>
  <c r="F70" i="5"/>
  <c r="D69" i="5"/>
  <c r="F36" i="6"/>
  <c r="D35" i="6"/>
  <c r="C1519" i="1"/>
  <c r="E472" i="4"/>
  <c r="D466" i="1" s="1"/>
  <c r="F238" i="5"/>
  <c r="B61" i="9"/>
  <c r="B69" i="9"/>
  <c r="B77" i="9"/>
  <c r="G200" i="9"/>
  <c r="E200" i="9" s="1"/>
  <c r="B200" i="9" s="1"/>
  <c r="D643" i="4"/>
  <c r="E644" i="4"/>
  <c r="D638" i="1" s="1"/>
  <c r="F530" i="4"/>
  <c r="D529" i="4"/>
  <c r="D5" i="6"/>
  <c r="F10" i="6"/>
  <c r="D89" i="6"/>
  <c r="F94" i="6"/>
  <c r="D49" i="8"/>
  <c r="C1524" i="1" s="1"/>
  <c r="B29" i="9"/>
  <c r="E39" i="9"/>
  <c r="B39" i="9" s="1"/>
  <c r="B45" i="9"/>
  <c r="E51" i="9"/>
  <c r="B51" i="9" s="1"/>
  <c r="D580" i="4"/>
  <c r="F585" i="4"/>
  <c r="F594" i="4"/>
  <c r="D593" i="4"/>
  <c r="F8" i="5"/>
  <c r="D7" i="5"/>
  <c r="F207" i="5"/>
  <c r="D206" i="5"/>
  <c r="E35" i="6"/>
  <c r="E141" i="6" s="1"/>
  <c r="F130" i="6"/>
  <c r="D129" i="6"/>
  <c r="D42" i="8"/>
  <c r="H19" i="9" s="1"/>
  <c r="E19" i="9" s="1"/>
  <c r="B19" i="9" s="1"/>
  <c r="E27" i="9"/>
  <c r="B27" i="9" s="1"/>
  <c r="E35" i="9"/>
  <c r="B35" i="9" s="1"/>
  <c r="B41" i="9"/>
  <c r="B53" i="9"/>
  <c r="F45" i="5"/>
  <c r="F180" i="5"/>
  <c r="F190" i="5"/>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6" i="9"/>
  <c r="E166" i="9" s="1"/>
  <c r="B166" i="9" s="1"/>
  <c r="H165" i="9"/>
  <c r="L213" i="9"/>
  <c r="F213" i="9" s="1"/>
  <c r="B213" i="9" s="1"/>
  <c r="G209" i="9"/>
  <c r="E209" i="9" s="1"/>
  <c r="B209" i="9" s="1"/>
  <c r="G205" i="9"/>
  <c r="E205" i="9" s="1"/>
  <c r="B205" i="9" s="1"/>
  <c r="G201" i="9"/>
  <c r="E201" i="9" s="1"/>
  <c r="B201" i="9" s="1"/>
  <c r="G197" i="9"/>
  <c r="E197" i="9" s="1"/>
  <c r="B197" i="9" s="1"/>
  <c r="G193" i="9"/>
  <c r="E193" i="9" s="1"/>
  <c r="B193" i="9" s="1"/>
  <c r="G210" i="9"/>
  <c r="E210" i="9" s="1"/>
  <c r="B210" i="9" s="1"/>
  <c r="G206" i="9"/>
  <c r="E206" i="9" s="1"/>
  <c r="B206" i="9" s="1"/>
  <c r="G202" i="9"/>
  <c r="E202" i="9" s="1"/>
  <c r="B202" i="9" s="1"/>
  <c r="G198" i="9"/>
  <c r="E198" i="9" s="1"/>
  <c r="B198" i="9" s="1"/>
  <c r="G194" i="9"/>
  <c r="E194" i="9" s="1"/>
  <c r="B194" i="9" s="1"/>
  <c r="G164" i="9"/>
  <c r="E164" i="9" s="1"/>
  <c r="B164" i="9" s="1"/>
  <c r="G163" i="9"/>
  <c r="E163" i="9" s="1"/>
  <c r="B163" i="9" s="1"/>
  <c r="G162" i="9"/>
  <c r="E162" i="9" s="1"/>
  <c r="B162" i="9" s="1"/>
  <c r="G161" i="9"/>
  <c r="E161" i="9" s="1"/>
  <c r="B161" i="9" s="1"/>
  <c r="G211" i="9"/>
  <c r="E211" i="9" s="1"/>
  <c r="B211" i="9" s="1"/>
  <c r="G207" i="9"/>
  <c r="E207" i="9" s="1"/>
  <c r="B207" i="9" s="1"/>
  <c r="G203" i="9"/>
  <c r="E203" i="9" s="1"/>
  <c r="B203" i="9" s="1"/>
  <c r="G199" i="9"/>
  <c r="E199" i="9" s="1"/>
  <c r="B199" i="9" s="1"/>
  <c r="G195" i="9"/>
  <c r="E195" i="9" s="1"/>
  <c r="B195" i="9" s="1"/>
  <c r="G167" i="9"/>
  <c r="E167" i="9" s="1"/>
  <c r="B167" i="9" s="1"/>
  <c r="H166" i="9"/>
  <c r="G165" i="9"/>
  <c r="E165" i="9" s="1"/>
  <c r="B165" i="9" s="1"/>
  <c r="I10" i="9"/>
  <c r="E289" i="9"/>
  <c r="B289" i="9" s="1"/>
  <c r="E82" i="9"/>
  <c r="B82" i="9" s="1"/>
  <c r="B88" i="9"/>
  <c r="E98" i="9"/>
  <c r="B98" i="9" s="1"/>
  <c r="B112" i="9"/>
  <c r="E122" i="9"/>
  <c r="B122" i="9" s="1"/>
  <c r="B128" i="9"/>
  <c r="E138" i="9"/>
  <c r="B138" i="9" s="1"/>
  <c r="E150" i="9"/>
  <c r="B150" i="9" s="1"/>
  <c r="B156" i="9"/>
  <c r="G196" i="9"/>
  <c r="E196" i="9" s="1"/>
  <c r="B196" i="9" s="1"/>
  <c r="G204" i="9"/>
  <c r="E204" i="9" s="1"/>
  <c r="B204" i="9" s="1"/>
  <c r="G212" i="9"/>
  <c r="E212" i="9" s="1"/>
  <c r="B212" i="9" s="1"/>
  <c r="E309" i="9"/>
  <c r="B309" i="9" s="1"/>
  <c r="B84" i="9"/>
  <c r="E94" i="9"/>
  <c r="B94" i="9" s="1"/>
  <c r="B100" i="9"/>
  <c r="E110" i="9"/>
  <c r="B110" i="9" s="1"/>
  <c r="E118" i="9"/>
  <c r="B118" i="9" s="1"/>
  <c r="B124" i="9"/>
  <c r="E134" i="9"/>
  <c r="B134" i="9" s="1"/>
  <c r="B140" i="9"/>
  <c r="E146" i="9"/>
  <c r="B146" i="9" s="1"/>
  <c r="B152" i="9"/>
  <c r="F221" i="9"/>
  <c r="B221" i="9" s="1"/>
  <c r="F229" i="9"/>
  <c r="B229" i="9" s="1"/>
  <c r="B224" i="9"/>
  <c r="B232" i="9"/>
  <c r="B240" i="9"/>
  <c r="B248" i="9"/>
  <c r="B256" i="9"/>
  <c r="F261" i="9"/>
  <c r="B261" i="9" s="1"/>
  <c r="B267" i="9"/>
  <c r="F277" i="9"/>
  <c r="F216" i="9"/>
  <c r="B216" i="9" s="1"/>
  <c r="F217" i="9"/>
  <c r="B217" i="9" s="1"/>
  <c r="F225" i="9"/>
  <c r="B225" i="9" s="1"/>
  <c r="B230" i="9"/>
  <c r="F233" i="9"/>
  <c r="B233" i="9" s="1"/>
  <c r="B238" i="9"/>
  <c r="B246" i="9"/>
  <c r="B254" i="9"/>
  <c r="F257" i="9"/>
  <c r="B257" i="9" s="1"/>
  <c r="B263" i="9"/>
  <c r="E237" i="5" l="1"/>
  <c r="E175" i="5" s="1"/>
  <c r="D1152" i="1" s="1"/>
  <c r="D1215" i="1"/>
  <c r="D1046" i="1"/>
  <c r="I21" i="3"/>
  <c r="E7" i="5"/>
  <c r="F7" i="5" s="1"/>
  <c r="F12" i="5"/>
  <c r="C990" i="1"/>
  <c r="G1030" i="1"/>
  <c r="I27" i="3"/>
  <c r="D1408" i="1"/>
  <c r="H30" i="3"/>
  <c r="C1453" i="1"/>
  <c r="E350" i="4"/>
  <c r="E408" i="4" s="1"/>
  <c r="D403" i="1" s="1"/>
  <c r="H173" i="1"/>
  <c r="H160" i="1"/>
  <c r="G160" i="1"/>
  <c r="H149" i="1"/>
  <c r="G149" i="1"/>
  <c r="G124" i="1"/>
  <c r="H124" i="1"/>
  <c r="E6" i="4"/>
  <c r="D46" i="1"/>
  <c r="G1483" i="1"/>
  <c r="G1501" i="1"/>
  <c r="I28" i="3"/>
  <c r="D1435" i="1"/>
  <c r="F643" i="4"/>
  <c r="C637" i="1"/>
  <c r="F215" i="4"/>
  <c r="C211" i="1"/>
  <c r="E635" i="4"/>
  <c r="D629" i="1" s="1"/>
  <c r="D414" i="1"/>
  <c r="F580" i="4"/>
  <c r="C574" i="1"/>
  <c r="D528" i="4"/>
  <c r="F529" i="4"/>
  <c r="C523" i="1"/>
  <c r="D43" i="8"/>
  <c r="F363" i="4"/>
  <c r="C358" i="1"/>
  <c r="D293" i="1"/>
  <c r="F44" i="4"/>
  <c r="C40" i="1"/>
  <c r="F459" i="4"/>
  <c r="C453" i="1"/>
  <c r="F299" i="4"/>
  <c r="D298" i="4"/>
  <c r="C294" i="1"/>
  <c r="F163" i="4"/>
  <c r="C159" i="1"/>
  <c r="F50" i="4"/>
  <c r="C46" i="1"/>
  <c r="G315" i="9"/>
  <c r="E315" i="9" s="1"/>
  <c r="H29" i="3"/>
  <c r="C1436" i="1"/>
  <c r="H21" i="9"/>
  <c r="G21" i="9"/>
  <c r="F152" i="4"/>
  <c r="D151" i="4"/>
  <c r="C148" i="1"/>
  <c r="I22" i="3"/>
  <c r="D1153" i="1"/>
  <c r="I1447" i="1"/>
  <c r="I25" i="3"/>
  <c r="D1329" i="1"/>
  <c r="G317" i="9"/>
  <c r="E317" i="9" s="1"/>
  <c r="D141" i="6"/>
  <c r="F5" i="6"/>
  <c r="H24" i="3"/>
  <c r="C1299" i="1"/>
  <c r="F69" i="5"/>
  <c r="D68" i="5"/>
  <c r="C1047" i="1"/>
  <c r="E636" i="4"/>
  <c r="D630" i="1" s="1"/>
  <c r="D522" i="1"/>
  <c r="F129" i="6"/>
  <c r="C1423" i="1"/>
  <c r="G310" i="9"/>
  <c r="E310" i="9" s="1"/>
  <c r="B310" i="9" s="1"/>
  <c r="F206" i="5"/>
  <c r="C1183" i="1"/>
  <c r="F593" i="4"/>
  <c r="C587" i="1"/>
  <c r="F89" i="6"/>
  <c r="C1383" i="1"/>
  <c r="F35" i="6"/>
  <c r="H25" i="3"/>
  <c r="C1329" i="1"/>
  <c r="F484" i="4"/>
  <c r="C478" i="1"/>
  <c r="F124" i="4"/>
  <c r="C120" i="1"/>
  <c r="I1479" i="1"/>
  <c r="I1474" i="1"/>
  <c r="I1468" i="1"/>
  <c r="I1464" i="1"/>
  <c r="D420" i="4"/>
  <c r="F421" i="4"/>
  <c r="C415" i="1"/>
  <c r="E151" i="4"/>
  <c r="D6" i="4"/>
  <c r="F7" i="4"/>
  <c r="C3" i="1"/>
  <c r="F472" i="4"/>
  <c r="C466" i="1"/>
  <c r="F196" i="4"/>
  <c r="C192" i="1"/>
  <c r="I1455" i="1"/>
  <c r="K1450" i="9"/>
  <c r="G313" i="9"/>
  <c r="E313" i="9" s="1"/>
  <c r="B313" i="9" s="1"/>
  <c r="I34" i="3"/>
  <c r="C1517" i="1"/>
  <c r="D6" i="5"/>
  <c r="H20" i="3"/>
  <c r="C985" i="1"/>
  <c r="G1524" i="1"/>
  <c r="H1524" i="1"/>
  <c r="H1519" i="1"/>
  <c r="G1519" i="1"/>
  <c r="F311" i="4"/>
  <c r="C306" i="1"/>
  <c r="F82" i="4"/>
  <c r="C78" i="1"/>
  <c r="F176" i="5"/>
  <c r="D175" i="5"/>
  <c r="H22" i="3"/>
  <c r="C1153" i="1"/>
  <c r="G312" i="9"/>
  <c r="E312" i="9" s="1"/>
  <c r="G638" i="1"/>
  <c r="H638" i="1"/>
  <c r="F224" i="4"/>
  <c r="C220" i="1"/>
  <c r="F351" i="4"/>
  <c r="D350" i="4"/>
  <c r="C346" i="1"/>
  <c r="F263" i="4"/>
  <c r="C259" i="1"/>
  <c r="I1449" i="1"/>
  <c r="I1457" i="1"/>
  <c r="H1215" i="1" l="1"/>
  <c r="G1215" i="1"/>
  <c r="I23" i="3"/>
  <c r="D1214" i="1"/>
  <c r="F237" i="5"/>
  <c r="D985" i="1"/>
  <c r="G985" i="1" s="1"/>
  <c r="I20" i="3"/>
  <c r="E6" i="5"/>
  <c r="G990" i="1"/>
  <c r="H990" i="1"/>
  <c r="H1408" i="1"/>
  <c r="G1408" i="1"/>
  <c r="H1453" i="1"/>
  <c r="G1453" i="1"/>
  <c r="D345" i="1"/>
  <c r="E407" i="4"/>
  <c r="D402" i="1" s="1"/>
  <c r="E21" i="9"/>
  <c r="B21" i="9" s="1"/>
  <c r="D2" i="1"/>
  <c r="I16" i="3"/>
  <c r="E412" i="4"/>
  <c r="D407" i="1" s="1"/>
  <c r="E311" i="9"/>
  <c r="B312" i="9"/>
  <c r="I17" i="3"/>
  <c r="E289" i="4"/>
  <c r="D147" i="1"/>
  <c r="H120" i="1"/>
  <c r="G120" i="1"/>
  <c r="H478" i="1"/>
  <c r="G478" i="1"/>
  <c r="H587" i="1"/>
  <c r="G587" i="1"/>
  <c r="H9" i="3"/>
  <c r="H1299" i="1"/>
  <c r="G1299" i="1"/>
  <c r="H17" i="3"/>
  <c r="D289" i="4"/>
  <c r="F151" i="4"/>
  <c r="C147" i="1"/>
  <c r="H40" i="1"/>
  <c r="G40" i="1"/>
  <c r="G358" i="1"/>
  <c r="H358" i="1"/>
  <c r="F350" i="4"/>
  <c r="D408" i="4"/>
  <c r="C345" i="1"/>
  <c r="F175" i="5"/>
  <c r="C1152" i="1"/>
  <c r="H306" i="1"/>
  <c r="G306" i="1"/>
  <c r="G284" i="9"/>
  <c r="E284" i="9" s="1"/>
  <c r="B284" i="9" s="1"/>
  <c r="G278" i="9"/>
  <c r="F6" i="5"/>
  <c r="C984" i="1"/>
  <c r="G415" i="1"/>
  <c r="H415" i="1"/>
  <c r="H1423" i="1"/>
  <c r="G1423" i="1"/>
  <c r="H159" i="1"/>
  <c r="G159" i="1"/>
  <c r="F528" i="4"/>
  <c r="D636" i="4"/>
  <c r="C522" i="1"/>
  <c r="H1329" i="1"/>
  <c r="G1329" i="1"/>
  <c r="G1183" i="1"/>
  <c r="H1183" i="1"/>
  <c r="F68" i="5"/>
  <c r="H21" i="3"/>
  <c r="C1046" i="1"/>
  <c r="B315" i="9"/>
  <c r="E314" i="9"/>
  <c r="I10" i="3" s="1"/>
  <c r="H453" i="1"/>
  <c r="G453" i="1"/>
  <c r="I35" i="3"/>
  <c r="C1518" i="1"/>
  <c r="H574" i="1"/>
  <c r="G574" i="1"/>
  <c r="H211" i="1"/>
  <c r="G211" i="1"/>
  <c r="G346" i="1"/>
  <c r="H346" i="1"/>
  <c r="E316" i="9"/>
  <c r="B317" i="9"/>
  <c r="H1436" i="1"/>
  <c r="G1436" i="1"/>
  <c r="D407" i="4"/>
  <c r="F298" i="4"/>
  <c r="C293" i="1"/>
  <c r="H637" i="1"/>
  <c r="G637" i="1"/>
  <c r="H192" i="1"/>
  <c r="G192" i="1"/>
  <c r="H3" i="1"/>
  <c r="G3" i="1"/>
  <c r="H1383" i="1"/>
  <c r="G1383" i="1"/>
  <c r="H1047" i="1"/>
  <c r="G1047" i="1"/>
  <c r="H259" i="1"/>
  <c r="G259" i="1"/>
  <c r="G220" i="1"/>
  <c r="H220" i="1"/>
  <c r="G1153" i="1"/>
  <c r="H1153" i="1"/>
  <c r="H78" i="1"/>
  <c r="G78" i="1"/>
  <c r="H985" i="1"/>
  <c r="H1517" i="1"/>
  <c r="G1517" i="1"/>
  <c r="H11" i="3"/>
  <c r="H466" i="1"/>
  <c r="G466" i="1"/>
  <c r="D290" i="4"/>
  <c r="D412" i="4"/>
  <c r="F6" i="4"/>
  <c r="H16" i="3"/>
  <c r="C2" i="1"/>
  <c r="D635" i="4"/>
  <c r="F420" i="4"/>
  <c r="C414" i="1"/>
  <c r="F141" i="6"/>
  <c r="H28" i="3"/>
  <c r="C1435" i="1"/>
  <c r="H148" i="1"/>
  <c r="G148" i="1"/>
  <c r="H46" i="1"/>
  <c r="G46" i="1"/>
  <c r="G294" i="1"/>
  <c r="H294" i="1"/>
  <c r="G523" i="1"/>
  <c r="H523" i="1"/>
  <c r="H1214" i="1" l="1"/>
  <c r="G1214" i="1"/>
  <c r="H278" i="9"/>
  <c r="E278" i="9" s="1"/>
  <c r="D984" i="1"/>
  <c r="G984" i="1" s="1"/>
  <c r="E639" i="4"/>
  <c r="D633" i="1" s="1"/>
  <c r="G2" i="1"/>
  <c r="H2" i="1"/>
  <c r="F408" i="4"/>
  <c r="C403" i="1"/>
  <c r="D291" i="4"/>
  <c r="F289" i="4"/>
  <c r="D413" i="4"/>
  <c r="C285" i="1"/>
  <c r="F407" i="4"/>
  <c r="C402" i="1"/>
  <c r="G522" i="1"/>
  <c r="H522" i="1"/>
  <c r="H147" i="1"/>
  <c r="G147" i="1"/>
  <c r="C286" i="1"/>
  <c r="K3" i="9"/>
  <c r="I9" i="3"/>
  <c r="E291" i="4"/>
  <c r="D287" i="1" s="1"/>
  <c r="E413" i="4"/>
  <c r="D285" i="1"/>
  <c r="E290" i="4"/>
  <c r="D286" i="1" s="1"/>
  <c r="H414" i="1"/>
  <c r="G414" i="1"/>
  <c r="G1152" i="1"/>
  <c r="H1152" i="1"/>
  <c r="H1435" i="1"/>
  <c r="G1435" i="1"/>
  <c r="G293" i="1"/>
  <c r="H293" i="1"/>
  <c r="F635" i="4"/>
  <c r="C629" i="1"/>
  <c r="D639" i="4"/>
  <c r="D414" i="4"/>
  <c r="F412" i="4"/>
  <c r="C407" i="1"/>
  <c r="N3" i="9"/>
  <c r="I11" i="3"/>
  <c r="H1518" i="1"/>
  <c r="G1518" i="1"/>
  <c r="H1046" i="1"/>
  <c r="G1046" i="1"/>
  <c r="F636" i="4"/>
  <c r="C630" i="1"/>
  <c r="G345" i="1"/>
  <c r="H345" i="1"/>
  <c r="H984" i="1" l="1"/>
  <c r="H8" i="3"/>
  <c r="M3" i="9" s="1"/>
  <c r="E277" i="9"/>
  <c r="B278" i="9"/>
  <c r="H402" i="1"/>
  <c r="G402" i="1"/>
  <c r="F639" i="4"/>
  <c r="C633" i="1"/>
  <c r="F290" i="4"/>
  <c r="F291" i="4"/>
  <c r="C287" i="1"/>
  <c r="C409" i="1"/>
  <c r="E640" i="4"/>
  <c r="E415" i="4"/>
  <c r="D410" i="1" s="1"/>
  <c r="D408" i="1"/>
  <c r="E414" i="4"/>
  <c r="D409" i="1" s="1"/>
  <c r="G286" i="1"/>
  <c r="H286" i="1"/>
  <c r="H630" i="1"/>
  <c r="G630" i="1"/>
  <c r="H407" i="1"/>
  <c r="G407" i="1"/>
  <c r="H629" i="1"/>
  <c r="G629" i="1"/>
  <c r="H285" i="1"/>
  <c r="G285" i="1"/>
  <c r="G403" i="1"/>
  <c r="H403" i="1"/>
  <c r="D640" i="4"/>
  <c r="D415" i="4"/>
  <c r="F413" i="4"/>
  <c r="C408" i="1"/>
  <c r="I8" i="3" l="1"/>
  <c r="H409" i="1"/>
  <c r="G409" i="1"/>
  <c r="F414" i="4"/>
  <c r="H633" i="1"/>
  <c r="G633" i="1"/>
  <c r="F415" i="4"/>
  <c r="C410" i="1"/>
  <c r="H287" i="1"/>
  <c r="G287" i="1"/>
  <c r="D642" i="4"/>
  <c r="F640" i="4"/>
  <c r="C634" i="1"/>
  <c r="E642" i="4"/>
  <c r="D634" i="1"/>
  <c r="E641" i="4"/>
  <c r="D641" i="4"/>
  <c r="G408" i="1"/>
  <c r="H408" i="1"/>
  <c r="E645" i="4" l="1"/>
  <c r="D635" i="1"/>
  <c r="H410" i="1"/>
  <c r="G410" i="1"/>
  <c r="D645" i="4"/>
  <c r="F641" i="4"/>
  <c r="C635" i="1"/>
  <c r="H634" i="1"/>
  <c r="G634" i="1"/>
  <c r="D646" i="4"/>
  <c r="F642" i="4"/>
  <c r="C636" i="1"/>
  <c r="E646" i="4"/>
  <c r="D636" i="1"/>
  <c r="G276" i="9" l="1"/>
  <c r="E276" i="9" s="1"/>
  <c r="B276" i="9" s="1"/>
  <c r="H19" i="3"/>
  <c r="F646" i="4"/>
  <c r="C640" i="1"/>
  <c r="H635" i="1"/>
  <c r="G635" i="1"/>
  <c r="H7" i="3"/>
  <c r="I19" i="3"/>
  <c r="D640" i="1"/>
  <c r="H636" i="1"/>
  <c r="G636" i="1"/>
  <c r="F645" i="4"/>
  <c r="H18" i="3"/>
  <c r="C639" i="1"/>
  <c r="I18" i="3"/>
  <c r="D639" i="1"/>
  <c r="G640" i="1" l="1"/>
  <c r="H640" i="1"/>
  <c r="J3" i="9"/>
  <c r="G639" i="1"/>
  <c r="H639" i="1"/>
  <c r="M272" i="9" l="1"/>
  <c r="L272" i="9"/>
  <c r="H274" i="9"/>
  <c r="G274" i="9"/>
  <c r="G18" i="9"/>
  <c r="J12" i="9"/>
  <c r="I9" i="9"/>
  <c r="H18" i="9"/>
  <c r="G16" i="9"/>
  <c r="L15" i="9"/>
  <c r="I13" i="9"/>
  <c r="K7" i="9"/>
  <c r="I5" i="9"/>
  <c r="J17" i="9"/>
  <c r="J5" i="9"/>
  <c r="K5" i="9"/>
  <c r="J10" i="9"/>
  <c r="K6" i="9"/>
  <c r="J11" i="9"/>
  <c r="J13" i="9"/>
  <c r="K13" i="9"/>
  <c r="I8" i="9"/>
  <c r="M16" i="9"/>
  <c r="J9" i="9"/>
  <c r="K10" i="9"/>
  <c r="M15" i="9"/>
  <c r="G17" i="9"/>
  <c r="H16" i="9"/>
  <c r="J8" i="9"/>
  <c r="I6" i="9"/>
  <c r="K12" i="9"/>
  <c r="J6" i="9"/>
  <c r="I11" i="9"/>
  <c r="J7" i="9"/>
  <c r="I12" i="9"/>
  <c r="K11" i="9"/>
  <c r="K8" i="9"/>
  <c r="I7" i="9"/>
  <c r="H15" i="9"/>
  <c r="K9" i="9"/>
  <c r="H17" i="9"/>
  <c r="L16" i="9"/>
  <c r="I17" i="9"/>
  <c r="G15" i="9"/>
  <c r="F272" i="9" l="1"/>
  <c r="B272" i="9" s="1"/>
  <c r="E15" i="9"/>
  <c r="E274" i="9"/>
  <c r="B274" i="9" s="1"/>
  <c r="E12" i="9"/>
  <c r="B12" i="9" s="1"/>
  <c r="E13" i="9"/>
  <c r="B13" i="9" s="1"/>
  <c r="E7" i="9"/>
  <c r="B7" i="9" s="1"/>
  <c r="E6" i="9"/>
  <c r="B6" i="9" s="1"/>
  <c r="E8" i="9"/>
  <c r="B8" i="9" s="1"/>
  <c r="F15" i="9"/>
  <c r="F20" i="9"/>
  <c r="E17" i="9"/>
  <c r="B17" i="9" s="1"/>
  <c r="E9" i="9"/>
  <c r="B9" i="9" s="1"/>
  <c r="F16" i="9"/>
  <c r="E11" i="9"/>
  <c r="B11" i="9" s="1"/>
  <c r="E10" i="9"/>
  <c r="B10" i="9" s="1"/>
  <c r="E5" i="9"/>
  <c r="E16" i="9"/>
  <c r="E18" i="9"/>
  <c r="B18" i="9" s="1"/>
  <c r="B15" i="9" l="1"/>
  <c r="B16" i="9"/>
  <c r="E20" i="9"/>
  <c r="I7" i="3" s="1"/>
  <c r="E14" i="9"/>
  <c r="B5" i="9"/>
  <c r="E4" i="9"/>
  <c r="F14" i="9"/>
  <c r="F3" i="9"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<sst xmlns="http://schemas.openxmlformats.org/spreadsheetml/2006/main" count="4369" uniqueCount="3421">
  <si>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</si>
  <si>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</si>
  <si>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</si>
  <si>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</si>
  <si>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</si>
  <si>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</si>
  <si>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</si>
  <si>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</si>
  <si>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</si>
  <si>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</si>
  <si>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</si>
  <si>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</si>
  <si>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</si>
  <si>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</si>
  <si>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</si>
  <si>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</si>
  <si>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</si>
  <si>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</si>
  <si>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</si>
  <si>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</si>
  <si>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</si>
  <si>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</si>
  <si>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</si>
  <si>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</si>
  <si>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</si>
  <si>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</si>
  <si>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</si>
  <si>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</si>
  <si>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</si>
  <si>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</si>
  <si>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</si>
  <si>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GIMNAZIJA DR. IVANA KRANJČEVA, ĐURĐEVAC</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</si>
  <si>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</si>
  <si>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</si>
  <si>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</si>
  <si>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</si>
  <si>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</si>
  <si>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</si>
  <si>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</si>
  <si>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</si>
  <si>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</si>
  <si>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</si>
  <si>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</si>
  <si>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</si>
  <si>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</si>
  <si>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</si>
  <si>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</si>
  <si>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</si>
  <si>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</si>
  <si>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19845 - GIMNAZIJA DR. IVANA KRANJČEVA, ĐURĐEVAC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</si>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</sst>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648913.32000000007</v>
      </c>
      <c r="D2" s="6">
        <f>'PR-RAS'!E6</f>
        <v>662276.97</v>
      </c>
      <c r="E2" s="6">
        <v>0</v>
      </c>
      <c r="F2" s="6">
        <v>0</v>
      </c>
      <c r="G2" s="7">
        <f t="shared" ref="G2:G264" si="0">(B2/1000)*(C2*1+D2*2)</f>
        <v>1973.4672600000001</v>
      </c>
      <c r="H2" s="7">
        <f t="shared" ref="H2:H264" si="1">ABS(C2-ROUND(C2,0))+ABS(D2-ROUND(D2,0))</f>
        <v>0.35000000009313226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617532.9</v>
      </c>
      <c r="D46" s="1">
        <f>'PR-RAS'!E50</f>
        <v>620137.71</v>
      </c>
      <c r="E46" s="1">
        <v>0</v>
      </c>
      <c r="F46" s="1">
        <v>0</v>
      </c>
      <c r="G46" s="2">
        <f t="shared" si="0"/>
        <v>83601.374399999986</v>
      </c>
      <c r="H46" s="2">
        <f t="shared" si="1"/>
        <v>0.39000000001396984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527304.75</v>
      </c>
      <c r="D64" s="1">
        <f>'PR-RAS'!E68</f>
        <v>596710.28</v>
      </c>
      <c r="E64" s="1">
        <v>0</v>
      </c>
      <c r="F64" s="1">
        <v>0</v>
      </c>
      <c r="G64" s="2">
        <f t="shared" si="0"/>
        <v>108405.69453000001</v>
      </c>
      <c r="H64" s="2">
        <f t="shared" si="1"/>
        <v>0.53000000002793968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526209.79</v>
      </c>
      <c r="D65" s="1">
        <f>'PR-RAS'!E69</f>
        <v>596107.55000000005</v>
      </c>
      <c r="E65" s="1">
        <v>0</v>
      </c>
      <c r="F65" s="1">
        <v>0</v>
      </c>
      <c r="G65" s="2">
        <f t="shared" si="0"/>
        <v>109979.19296000001</v>
      </c>
      <c r="H65" s="2">
        <f t="shared" si="1"/>
        <v>0.65999999991618097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1094.96</v>
      </c>
      <c r="D66" s="1">
        <f>'PR-RAS'!E70</f>
        <v>602.73</v>
      </c>
      <c r="E66" s="1">
        <v>0</v>
      </c>
      <c r="F66" s="1">
        <v>0</v>
      </c>
      <c r="G66" s="2">
        <f t="shared" si="0"/>
        <v>149.5273</v>
      </c>
      <c r="H66" s="2">
        <f t="shared" si="1"/>
        <v>0.30999999999994543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89311.76</v>
      </c>
      <c r="D70" s="1">
        <f>'PR-RAS'!E74</f>
        <v>22463.200000000001</v>
      </c>
      <c r="E70" s="1">
        <v>0</v>
      </c>
      <c r="F70" s="1">
        <v>0</v>
      </c>
      <c r="G70" s="2">
        <f t="shared" si="0"/>
        <v>9262.4330400000017</v>
      </c>
      <c r="H70" s="2">
        <f t="shared" si="1"/>
        <v>0.44000000000596629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89311.76</v>
      </c>
      <c r="D71" s="1">
        <f>'PR-RAS'!E75</f>
        <v>22463.200000000001</v>
      </c>
      <c r="E71" s="1">
        <v>0</v>
      </c>
      <c r="F71" s="1">
        <v>0</v>
      </c>
      <c r="G71" s="2">
        <f t="shared" si="0"/>
        <v>9396.6712000000007</v>
      </c>
      <c r="H71" s="2">
        <f t="shared" si="1"/>
        <v>0.44000000000596629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916.39</v>
      </c>
      <c r="D73" s="1">
        <f>'PR-RAS'!E77</f>
        <v>964.2299999999999</v>
      </c>
      <c r="E73" s="1">
        <v>0</v>
      </c>
      <c r="F73" s="1">
        <v>0</v>
      </c>
      <c r="G73" s="2">
        <f t="shared" si="0"/>
        <v>204.82919999999999</v>
      </c>
      <c r="H73" s="2">
        <f t="shared" si="1"/>
        <v>0.61999999999989086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28.67</v>
      </c>
      <c r="D74" s="1">
        <f>'PR-RAS'!E78</f>
        <v>24.8</v>
      </c>
      <c r="E74" s="1">
        <v>0</v>
      </c>
      <c r="F74" s="1">
        <v>0</v>
      </c>
      <c r="G74" s="2">
        <f t="shared" si="0"/>
        <v>5.7137100000000007</v>
      </c>
      <c r="H74" s="2">
        <f t="shared" si="1"/>
        <v>0.52999999999999758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887.72</v>
      </c>
      <c r="D76" s="1">
        <f>'PR-RAS'!E80</f>
        <v>939.43</v>
      </c>
      <c r="E76" s="1">
        <v>0</v>
      </c>
      <c r="F76" s="1">
        <v>0</v>
      </c>
      <c r="G76" s="2">
        <f t="shared" si="0"/>
        <v>207.49349999999998</v>
      </c>
      <c r="H76" s="2">
        <f t="shared" si="1"/>
        <v>0.70999999999992269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0.02</v>
      </c>
      <c r="E78" s="1">
        <v>0</v>
      </c>
      <c r="F78" s="1">
        <v>0</v>
      </c>
      <c r="G78" s="2">
        <f t="shared" si="0"/>
        <v>6.1599999999999997E-3</v>
      </c>
      <c r="H78" s="2">
        <f t="shared" si="1"/>
        <v>0.06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0.02</v>
      </c>
      <c r="E79" s="1">
        <v>0</v>
      </c>
      <c r="F79" s="1">
        <v>0</v>
      </c>
      <c r="G79" s="2">
        <f t="shared" si="0"/>
        <v>6.2399999999999999E-3</v>
      </c>
      <c r="H79" s="2">
        <f t="shared" si="1"/>
        <v>0.06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0.02</v>
      </c>
      <c r="E81" s="1">
        <v>0</v>
      </c>
      <c r="F81" s="1">
        <v>0</v>
      </c>
      <c r="G81" s="2">
        <f t="shared" si="0"/>
        <v>6.4000000000000003E-3</v>
      </c>
      <c r="H81" s="2">
        <f t="shared" si="1"/>
        <v>0.06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86</v>
      </c>
      <c r="D102" s="1">
        <f>'PR-RAS'!E106</f>
        <v>50</v>
      </c>
      <c r="E102" s="1">
        <v>0</v>
      </c>
      <c r="F102" s="1">
        <v>0</v>
      </c>
      <c r="G102" s="2">
        <f t="shared" si="0"/>
        <v>18.786000000000001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86</v>
      </c>
      <c r="D108" s="1">
        <f>'PR-RAS'!E112</f>
        <v>50</v>
      </c>
      <c r="E108" s="1">
        <v>0</v>
      </c>
      <c r="F108" s="1">
        <v>0</v>
      </c>
      <c r="G108" s="2">
        <f t="shared" si="0"/>
        <v>19.902000000000001</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86</v>
      </c>
      <c r="D113" s="1">
        <f>'PR-RAS'!E117</f>
        <v>50</v>
      </c>
      <c r="E113" s="1">
        <v>0</v>
      </c>
      <c r="F113" s="1">
        <v>0</v>
      </c>
      <c r="G113" s="2">
        <f t="shared" si="0"/>
        <v>20.832000000000001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5278.16</v>
      </c>
      <c r="D120" s="1">
        <f>'PR-RAS'!E124</f>
        <v>2498.1</v>
      </c>
      <c r="E120" s="1">
        <v>0</v>
      </c>
      <c r="F120" s="1">
        <v>0</v>
      </c>
      <c r="G120" s="2">
        <f t="shared" si="0"/>
        <v>1222.6488400000001</v>
      </c>
      <c r="H120" s="2">
        <f t="shared" si="1"/>
        <v>0.25999999999976353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663.61</v>
      </c>
      <c r="D121" s="1">
        <f>'PR-RAS'!E125</f>
        <v>0</v>
      </c>
      <c r="E121" s="1">
        <v>0</v>
      </c>
      <c r="F121" s="1">
        <v>0</v>
      </c>
      <c r="G121" s="2">
        <f t="shared" si="0"/>
        <v>79.633200000000002</v>
      </c>
      <c r="H121" s="2">
        <f t="shared" si="1"/>
        <v>0.38999999999998636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663.61</v>
      </c>
      <c r="D123" s="1">
        <f>'PR-RAS'!E127</f>
        <v>0</v>
      </c>
      <c r="E123" s="1">
        <v>0</v>
      </c>
      <c r="F123" s="1">
        <v>0</v>
      </c>
      <c r="G123" s="2">
        <f t="shared" si="0"/>
        <v>80.960419999999999</v>
      </c>
      <c r="H123" s="2">
        <f t="shared" si="1"/>
        <v>0.38999999999998636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4614.55</v>
      </c>
      <c r="D124" s="1">
        <f>'PR-RAS'!E128</f>
        <v>2498.1</v>
      </c>
      <c r="E124" s="1">
        <v>0</v>
      </c>
      <c r="F124" s="1">
        <v>0</v>
      </c>
      <c r="G124" s="2">
        <f t="shared" si="0"/>
        <v>1182.1222499999999</v>
      </c>
      <c r="H124" s="2">
        <f t="shared" si="1"/>
        <v>0.54999999999972715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3240.62</v>
      </c>
      <c r="D125" s="1">
        <f>'PR-RAS'!E129</f>
        <v>1761.1</v>
      </c>
      <c r="E125" s="1">
        <v>0</v>
      </c>
      <c r="F125" s="1">
        <v>0</v>
      </c>
      <c r="G125" s="2">
        <f t="shared" si="0"/>
        <v>838.58967999999993</v>
      </c>
      <c r="H125" s="2">
        <f t="shared" si="1"/>
        <v>0.48000000000001819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1373.93</v>
      </c>
      <c r="D126" s="1">
        <f>'PR-RAS'!E130</f>
        <v>737</v>
      </c>
      <c r="E126" s="1">
        <v>0</v>
      </c>
      <c r="F126" s="1">
        <v>0</v>
      </c>
      <c r="G126" s="2">
        <f t="shared" si="0"/>
        <v>355.99125000000004</v>
      </c>
      <c r="H126" s="2">
        <f t="shared" si="1"/>
        <v>6.9999999999936335E-2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26016.22</v>
      </c>
      <c r="D129" s="1">
        <f>'PR-RAS'!E133</f>
        <v>39591.14</v>
      </c>
      <c r="E129" s="1">
        <v>0</v>
      </c>
      <c r="F129" s="1">
        <v>0</v>
      </c>
      <c r="G129" s="2">
        <f t="shared" si="0"/>
        <v>13465.407999999999</v>
      </c>
      <c r="H129" s="2">
        <f t="shared" si="1"/>
        <v>0.36000000000058208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26016.22</v>
      </c>
      <c r="D130" s="1">
        <f>'PR-RAS'!E134</f>
        <v>39591.14</v>
      </c>
      <c r="E130" s="1">
        <v>0</v>
      </c>
      <c r="F130" s="1">
        <v>0</v>
      </c>
      <c r="G130" s="2">
        <f t="shared" si="0"/>
        <v>13570.6065</v>
      </c>
      <c r="H130" s="2">
        <f t="shared" si="1"/>
        <v>0.36000000000058208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23363.64</v>
      </c>
      <c r="D131" s="1">
        <f>'PR-RAS'!E135</f>
        <v>34282.14</v>
      </c>
      <c r="E131" s="1">
        <v>0</v>
      </c>
      <c r="F131" s="1">
        <v>0</v>
      </c>
      <c r="G131" s="2">
        <f t="shared" si="0"/>
        <v>11950.6296</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2652.58</v>
      </c>
      <c r="D132" s="1">
        <f>'PR-RAS'!E136</f>
        <v>5309</v>
      </c>
      <c r="E132" s="1">
        <v>0</v>
      </c>
      <c r="F132" s="1">
        <v>0</v>
      </c>
      <c r="G132" s="2">
        <f t="shared" si="0"/>
        <v>1738.44598</v>
      </c>
      <c r="H132" s="2">
        <f t="shared" si="1"/>
        <v>0.42000000000007276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569132.94000000006</v>
      </c>
      <c r="D147" s="1">
        <f>'PR-RAS'!E151</f>
        <v>699467.24999999988</v>
      </c>
      <c r="E147" s="1">
        <v>0</v>
      </c>
      <c r="F147" s="1">
        <v>0</v>
      </c>
      <c r="G147" s="2">
        <f t="shared" si="0"/>
        <v>287337.84623999998</v>
      </c>
      <c r="H147" s="2">
        <f t="shared" si="1"/>
        <v>0.30999999982304871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520491.91000000003</v>
      </c>
      <c r="D148" s="1">
        <f>'PR-RAS'!E152</f>
        <v>594273.49</v>
      </c>
      <c r="E148" s="1">
        <v>0</v>
      </c>
      <c r="F148" s="1">
        <v>0</v>
      </c>
      <c r="G148" s="2">
        <f t="shared" si="0"/>
        <v>251228.71683000002</v>
      </c>
      <c r="H148" s="2">
        <f t="shared" si="1"/>
        <v>0.57999999995809048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428617.89</v>
      </c>
      <c r="D149" s="1">
        <f>'PR-RAS'!E153</f>
        <v>488096.08</v>
      </c>
      <c r="E149" s="1">
        <v>0</v>
      </c>
      <c r="F149" s="1">
        <v>0</v>
      </c>
      <c r="G149" s="2">
        <f t="shared" si="0"/>
        <v>207911.88740000001</v>
      </c>
      <c r="H149" s="2">
        <f t="shared" si="1"/>
        <v>0.19000000000232831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423137.11</v>
      </c>
      <c r="D150" s="1">
        <f>'PR-RAS'!E154</f>
        <v>479377.02</v>
      </c>
      <c r="E150" s="1">
        <v>0</v>
      </c>
      <c r="F150" s="1">
        <v>0</v>
      </c>
      <c r="G150" s="2">
        <f t="shared" si="0"/>
        <v>205901.78134999998</v>
      </c>
      <c r="H150" s="2">
        <f t="shared" si="1"/>
        <v>0.13000000000465661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5480.78</v>
      </c>
      <c r="D152" s="1">
        <f>'PR-RAS'!E156</f>
        <v>8719.06</v>
      </c>
      <c r="E152" s="1">
        <v>0</v>
      </c>
      <c r="F152" s="1">
        <v>0</v>
      </c>
      <c r="G152" s="2">
        <f t="shared" si="0"/>
        <v>3460.7538999999997</v>
      </c>
      <c r="H152" s="2">
        <f t="shared" si="1"/>
        <v>0.27999999999974534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21152.080000000002</v>
      </c>
      <c r="D154" s="1">
        <f>'PR-RAS'!E158</f>
        <v>26202.03</v>
      </c>
      <c r="E154" s="1">
        <v>0</v>
      </c>
      <c r="F154" s="1">
        <v>0</v>
      </c>
      <c r="G154" s="2">
        <f t="shared" si="0"/>
        <v>11254.08942</v>
      </c>
      <c r="H154" s="2">
        <f t="shared" si="1"/>
        <v>0.11000000000058208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70721.94</v>
      </c>
      <c r="D155" s="1">
        <f>'PR-RAS'!E159</f>
        <v>79975.38</v>
      </c>
      <c r="E155" s="1">
        <v>0</v>
      </c>
      <c r="F155" s="1">
        <v>0</v>
      </c>
      <c r="G155" s="2">
        <f t="shared" si="0"/>
        <v>35523.595800000003</v>
      </c>
      <c r="H155" s="2">
        <f t="shared" si="1"/>
        <v>0.44000000000232831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70721.94</v>
      </c>
      <c r="D157" s="1">
        <f>'PR-RAS'!E161</f>
        <v>79975.38</v>
      </c>
      <c r="E157" s="1">
        <v>0</v>
      </c>
      <c r="F157" s="1">
        <v>0</v>
      </c>
      <c r="G157" s="2">
        <f t="shared" si="0"/>
        <v>35984.941200000001</v>
      </c>
      <c r="H157" s="2">
        <f t="shared" si="1"/>
        <v>0.44000000000232831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48546.110000000008</v>
      </c>
      <c r="D159" s="1">
        <f>'PR-RAS'!E163</f>
        <v>104663.33</v>
      </c>
      <c r="E159" s="1">
        <v>0</v>
      </c>
      <c r="F159" s="1">
        <v>0</v>
      </c>
      <c r="G159" s="2">
        <f t="shared" si="0"/>
        <v>40743.897660000002</v>
      </c>
      <c r="H159" s="2">
        <f t="shared" si="1"/>
        <v>0.44000000000960426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18587.11</v>
      </c>
      <c r="D160" s="1">
        <f>'PR-RAS'!E164</f>
        <v>38790.869999999995</v>
      </c>
      <c r="E160" s="1">
        <v>0</v>
      </c>
      <c r="F160" s="1">
        <v>0</v>
      </c>
      <c r="G160" s="2">
        <f t="shared" si="0"/>
        <v>15290.84715</v>
      </c>
      <c r="H160" s="2">
        <f t="shared" si="1"/>
        <v>0.24000000000523869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10146.049999999999</v>
      </c>
      <c r="D161" s="1">
        <f>'PR-RAS'!E165</f>
        <v>27880.28</v>
      </c>
      <c r="E161" s="1">
        <v>0</v>
      </c>
      <c r="F161" s="1">
        <v>0</v>
      </c>
      <c r="G161" s="2">
        <f t="shared" si="0"/>
        <v>10545.0576</v>
      </c>
      <c r="H161" s="2">
        <f t="shared" si="1"/>
        <v>0.32999999999810825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8225.7800000000007</v>
      </c>
      <c r="D162" s="1">
        <f>'PR-RAS'!E166</f>
        <v>10262.120000000001</v>
      </c>
      <c r="E162" s="1">
        <v>0</v>
      </c>
      <c r="F162" s="1">
        <v>0</v>
      </c>
      <c r="G162" s="2">
        <f t="shared" si="0"/>
        <v>4628.7532200000005</v>
      </c>
      <c r="H162" s="2">
        <f t="shared" si="1"/>
        <v>0.34000000000014552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179.18</v>
      </c>
      <c r="D163" s="1">
        <f>'PR-RAS'!E167</f>
        <v>603.27</v>
      </c>
      <c r="E163" s="1">
        <v>0</v>
      </c>
      <c r="F163" s="1">
        <v>0</v>
      </c>
      <c r="G163" s="2">
        <f t="shared" si="0"/>
        <v>224.48664000000002</v>
      </c>
      <c r="H163" s="2">
        <f t="shared" si="1"/>
        <v>0.44999999999998863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36.1</v>
      </c>
      <c r="D164" s="1">
        <f>'PR-RAS'!E168</f>
        <v>45.2</v>
      </c>
      <c r="E164" s="1">
        <v>0</v>
      </c>
      <c r="F164" s="1">
        <v>0</v>
      </c>
      <c r="G164" s="2">
        <f t="shared" si="0"/>
        <v>20.619500000000002</v>
      </c>
      <c r="H164" s="2">
        <f t="shared" si="1"/>
        <v>0.30000000000000426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6951.2199999999993</v>
      </c>
      <c r="D165" s="1">
        <f>'PR-RAS'!E169</f>
        <v>8498.4700000000012</v>
      </c>
      <c r="E165" s="1">
        <v>0</v>
      </c>
      <c r="F165" s="1">
        <v>0</v>
      </c>
      <c r="G165" s="2">
        <f t="shared" si="0"/>
        <v>3927.4982400000008</v>
      </c>
      <c r="H165" s="2">
        <f t="shared" si="1"/>
        <v>0.69000000000050932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3760.2</v>
      </c>
      <c r="D166" s="1">
        <f>'PR-RAS'!E170</f>
        <v>5105.26</v>
      </c>
      <c r="E166" s="1">
        <v>0</v>
      </c>
      <c r="F166" s="1">
        <v>0</v>
      </c>
      <c r="G166" s="2">
        <f t="shared" si="0"/>
        <v>2305.1688000000004</v>
      </c>
      <c r="H166" s="2">
        <f t="shared" si="1"/>
        <v>0.46000000000003638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946.08</v>
      </c>
      <c r="D167" s="1">
        <f>'PR-RAS'!E171</f>
        <v>1795.8</v>
      </c>
      <c r="E167" s="1">
        <v>0</v>
      </c>
      <c r="F167" s="1">
        <v>0</v>
      </c>
      <c r="G167" s="2">
        <f t="shared" si="0"/>
        <v>753.25488000000007</v>
      </c>
      <c r="H167" s="2">
        <f t="shared" si="1"/>
        <v>0.2800000000000864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995.5</v>
      </c>
      <c r="D169" s="1">
        <f>'PR-RAS'!E173</f>
        <v>103.02</v>
      </c>
      <c r="E169" s="1">
        <v>0</v>
      </c>
      <c r="F169" s="1">
        <v>0</v>
      </c>
      <c r="G169" s="2">
        <f t="shared" si="0"/>
        <v>201.85872000000001</v>
      </c>
      <c r="H169" s="2">
        <f t="shared" si="1"/>
        <v>0.51999999999999602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1249.44</v>
      </c>
      <c r="D170" s="1">
        <f>'PR-RAS'!E174</f>
        <v>1494.39</v>
      </c>
      <c r="E170" s="1">
        <v>0</v>
      </c>
      <c r="F170" s="1">
        <v>0</v>
      </c>
      <c r="G170" s="2">
        <f t="shared" si="0"/>
        <v>716.25918000000013</v>
      </c>
      <c r="H170" s="2">
        <f t="shared" si="1"/>
        <v>0.83000000000015461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8967.5800000000017</v>
      </c>
      <c r="D173" s="1">
        <f>'PR-RAS'!E177</f>
        <v>19364.280000000002</v>
      </c>
      <c r="E173" s="1">
        <v>0</v>
      </c>
      <c r="F173" s="1">
        <v>0</v>
      </c>
      <c r="G173" s="2">
        <f t="shared" si="0"/>
        <v>8203.7360800000006</v>
      </c>
      <c r="H173" s="2">
        <f t="shared" si="1"/>
        <v>0.7000000000007276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2280.15</v>
      </c>
      <c r="D174" s="1">
        <f>'PR-RAS'!E178</f>
        <v>6290.48</v>
      </c>
      <c r="E174" s="1">
        <v>0</v>
      </c>
      <c r="F174" s="1">
        <v>0</v>
      </c>
      <c r="G174" s="2">
        <f t="shared" si="0"/>
        <v>2570.9720299999994</v>
      </c>
      <c r="H174" s="2">
        <f t="shared" si="1"/>
        <v>0.62999999999965439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1737.01</v>
      </c>
      <c r="D175" s="1">
        <f>'PR-RAS'!E179</f>
        <v>2519.63</v>
      </c>
      <c r="E175" s="1">
        <v>0</v>
      </c>
      <c r="F175" s="1">
        <v>0</v>
      </c>
      <c r="G175" s="2">
        <f t="shared" si="0"/>
        <v>1179.07098</v>
      </c>
      <c r="H175" s="2">
        <f t="shared" si="1"/>
        <v>0.37999999999988177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3404.16</v>
      </c>
      <c r="E178" s="1">
        <v>0</v>
      </c>
      <c r="F178" s="1">
        <v>0</v>
      </c>
      <c r="G178" s="2">
        <f t="shared" si="0"/>
        <v>1205.0726399999999</v>
      </c>
      <c r="H178" s="2">
        <f t="shared" si="1"/>
        <v>0.15999999999985448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1008.69</v>
      </c>
      <c r="D179" s="1">
        <f>'PR-RAS'!E183</f>
        <v>464.54</v>
      </c>
      <c r="E179" s="1">
        <v>0</v>
      </c>
      <c r="F179" s="1">
        <v>0</v>
      </c>
      <c r="G179" s="2">
        <f t="shared" si="0"/>
        <v>344.92305999999996</v>
      </c>
      <c r="H179" s="2">
        <f t="shared" si="1"/>
        <v>0.76999999999992497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263.14</v>
      </c>
      <c r="D180" s="1">
        <f>'PR-RAS'!E184</f>
        <v>3170.04</v>
      </c>
      <c r="E180" s="1">
        <v>0</v>
      </c>
      <c r="F180" s="1">
        <v>0</v>
      </c>
      <c r="G180" s="2">
        <f t="shared" si="0"/>
        <v>1181.9763800000001</v>
      </c>
      <c r="H180" s="2">
        <f t="shared" si="1"/>
        <v>0.17999999999994998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1796.26</v>
      </c>
      <c r="D181" s="1">
        <f>'PR-RAS'!E185</f>
        <v>1953.92</v>
      </c>
      <c r="E181" s="1">
        <v>0</v>
      </c>
      <c r="F181" s="1">
        <v>0</v>
      </c>
      <c r="G181" s="2">
        <f t="shared" si="0"/>
        <v>1026.7380000000001</v>
      </c>
      <c r="H181" s="2">
        <f t="shared" si="1"/>
        <v>0.33999999999991815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1882.33</v>
      </c>
      <c r="D182" s="1">
        <f>'PR-RAS'!E186</f>
        <v>1561.51</v>
      </c>
      <c r="E182" s="1">
        <v>0</v>
      </c>
      <c r="F182" s="1">
        <v>0</v>
      </c>
      <c r="G182" s="2">
        <f t="shared" si="0"/>
        <v>905.96834999999999</v>
      </c>
      <c r="H182" s="2">
        <f t="shared" si="1"/>
        <v>0.81999999999993634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6698.27</v>
      </c>
      <c r="D183" s="1">
        <f>'PR-RAS'!E187</f>
        <v>32295.02</v>
      </c>
      <c r="E183" s="1">
        <v>0</v>
      </c>
      <c r="F183" s="1">
        <v>0</v>
      </c>
      <c r="G183" s="2">
        <f t="shared" si="0"/>
        <v>12974.47242</v>
      </c>
      <c r="H183" s="2">
        <f t="shared" si="1"/>
        <v>0.29000000000087311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7341.93</v>
      </c>
      <c r="D184" s="1">
        <f>'PR-RAS'!E188</f>
        <v>5714.6900000000005</v>
      </c>
      <c r="E184" s="1">
        <v>0</v>
      </c>
      <c r="F184" s="1">
        <v>0</v>
      </c>
      <c r="G184" s="2">
        <f t="shared" si="0"/>
        <v>3435.1497300000001</v>
      </c>
      <c r="H184" s="2">
        <f t="shared" si="1"/>
        <v>0.37999999999919964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249.28</v>
      </c>
      <c r="D186" s="1">
        <f>'PR-RAS'!E190</f>
        <v>204.58</v>
      </c>
      <c r="E186" s="1">
        <v>0</v>
      </c>
      <c r="F186" s="1">
        <v>0</v>
      </c>
      <c r="G186" s="2">
        <f t="shared" si="0"/>
        <v>121.81140000000001</v>
      </c>
      <c r="H186" s="2">
        <f t="shared" si="1"/>
        <v>0.69999999999998863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2452.77</v>
      </c>
      <c r="D187" s="1">
        <f>'PR-RAS'!E191</f>
        <v>1110.94</v>
      </c>
      <c r="E187" s="1">
        <v>0</v>
      </c>
      <c r="F187" s="1">
        <v>0</v>
      </c>
      <c r="G187" s="2">
        <f t="shared" si="0"/>
        <v>869.48489999999993</v>
      </c>
      <c r="H187" s="2">
        <f t="shared" si="1"/>
        <v>0.28999999999996362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46.45</v>
      </c>
      <c r="D188" s="1">
        <f>'PR-RAS'!E192</f>
        <v>13.27</v>
      </c>
      <c r="E188" s="1">
        <v>0</v>
      </c>
      <c r="F188" s="1">
        <v>0</v>
      </c>
      <c r="G188" s="2">
        <f t="shared" si="0"/>
        <v>13.649130000000001</v>
      </c>
      <c r="H188" s="2">
        <f t="shared" si="1"/>
        <v>0.72000000000000242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1481.52</v>
      </c>
      <c r="D189" s="1">
        <f>'PR-RAS'!E193</f>
        <v>1664.43</v>
      </c>
      <c r="E189" s="1">
        <v>0</v>
      </c>
      <c r="F189" s="1">
        <v>0</v>
      </c>
      <c r="G189" s="2">
        <f t="shared" si="0"/>
        <v>904.35144000000003</v>
      </c>
      <c r="H189" s="2">
        <f t="shared" si="1"/>
        <v>0.91000000000008185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99.54</v>
      </c>
      <c r="D190" s="1">
        <f>'PR-RAS'!E194</f>
        <v>0</v>
      </c>
      <c r="E190" s="1">
        <v>0</v>
      </c>
      <c r="F190" s="1">
        <v>0</v>
      </c>
      <c r="G190" s="2">
        <f t="shared" si="0"/>
        <v>18.81306</v>
      </c>
      <c r="H190" s="2">
        <f t="shared" si="1"/>
        <v>0.45999999999999375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3012.37</v>
      </c>
      <c r="D191" s="1">
        <f>'PR-RAS'!E195</f>
        <v>2721.47</v>
      </c>
      <c r="E191" s="1">
        <v>0</v>
      </c>
      <c r="F191" s="1">
        <v>0</v>
      </c>
      <c r="G191" s="2">
        <f t="shared" si="0"/>
        <v>1606.5088999999998</v>
      </c>
      <c r="H191" s="2">
        <f t="shared" si="1"/>
        <v>0.83999999999969077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94.92</v>
      </c>
      <c r="D220" s="1">
        <f>'PR-RAS'!E224</f>
        <v>85.44</v>
      </c>
      <c r="E220" s="1">
        <v>0</v>
      </c>
      <c r="F220" s="1">
        <v>0</v>
      </c>
      <c r="G220" s="2">
        <f t="shared" si="0"/>
        <v>58.2102</v>
      </c>
      <c r="H220" s="2">
        <f t="shared" si="1"/>
        <v>0.51999999999999602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94.92</v>
      </c>
      <c r="D243" s="1">
        <f>'PR-RAS'!E247</f>
        <v>85.44</v>
      </c>
      <c r="E243" s="1">
        <v>0</v>
      </c>
      <c r="F243" s="1">
        <v>0</v>
      </c>
      <c r="G243" s="2">
        <f t="shared" si="0"/>
        <v>64.323599999999999</v>
      </c>
      <c r="H243" s="2">
        <f t="shared" si="1"/>
        <v>0.51999999999999602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94.92</v>
      </c>
      <c r="D244" s="1">
        <f>'PR-RAS'!E248</f>
        <v>85.44</v>
      </c>
      <c r="E244" s="1">
        <v>0</v>
      </c>
      <c r="F244" s="1">
        <v>0</v>
      </c>
      <c r="G244" s="2">
        <f t="shared" si="0"/>
        <v>64.589399999999998</v>
      </c>
      <c r="H244" s="2">
        <f t="shared" si="1"/>
        <v>0.51999999999999602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444.99</v>
      </c>
      <c r="E259" s="1">
        <v>0</v>
      </c>
      <c r="F259" s="1">
        <v>0</v>
      </c>
      <c r="G259" s="2">
        <f t="shared" si="0"/>
        <v>229.61484000000002</v>
      </c>
      <c r="H259" s="2">
        <f t="shared" si="1"/>
        <v>9.9999999999909051E-3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444.99</v>
      </c>
      <c r="E260" s="1">
        <v>0</v>
      </c>
      <c r="F260" s="1">
        <v>0</v>
      </c>
      <c r="G260" s="2">
        <f t="shared" si="0"/>
        <v>230.50482000000002</v>
      </c>
      <c r="H260" s="2">
        <f t="shared" si="1"/>
        <v>9.9999999999909051E-3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444.99</v>
      </c>
      <c r="E262" s="1">
        <v>0</v>
      </c>
      <c r="F262" s="1">
        <v>0</v>
      </c>
      <c r="G262" s="2">
        <f t="shared" si="0"/>
        <v>232.28478000000001</v>
      </c>
      <c r="H262" s="2">
        <f t="shared" si="1"/>
        <v>9.9999999999909051E-3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569132.94000000006</v>
      </c>
      <c r="D285" s="1">
        <f>'PR-RAS'!E289</f>
        <v>699467.24999999988</v>
      </c>
      <c r="E285" s="1">
        <v>0</v>
      </c>
      <c r="F285" s="1">
        <v>0</v>
      </c>
      <c r="G285" s="2">
        <f t="shared" si="8"/>
        <v>558931.15295999998</v>
      </c>
      <c r="H285" s="2">
        <f t="shared" si="9"/>
        <v>0.30999999982304871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79780.38</v>
      </c>
      <c r="D286" s="1">
        <f>'PR-RAS'!E290</f>
        <v>0</v>
      </c>
      <c r="E286" s="1">
        <v>0</v>
      </c>
      <c r="F286" s="1">
        <v>0</v>
      </c>
      <c r="G286" s="2">
        <f t="shared" si="8"/>
        <v>22737.408299999999</v>
      </c>
      <c r="H286" s="2">
        <f t="shared" si="9"/>
        <v>0.38000000000465661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37190.279999999912</v>
      </c>
      <c r="E287" s="1">
        <v>0</v>
      </c>
      <c r="F287" s="1">
        <v>0</v>
      </c>
      <c r="G287" s="2">
        <f t="shared" si="8"/>
        <v>21272.840159999949</v>
      </c>
      <c r="H287" s="2">
        <f t="shared" si="9"/>
        <v>0.27999999991152436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12300.25</v>
      </c>
      <c r="D288" s="1">
        <f>'PR-RAS'!E292</f>
        <v>87125.62</v>
      </c>
      <c r="E288" s="1">
        <v>0</v>
      </c>
      <c r="F288" s="1">
        <v>0</v>
      </c>
      <c r="G288" s="2">
        <f t="shared" si="8"/>
        <v>53540.27762999999</v>
      </c>
      <c r="H288" s="2">
        <f t="shared" si="9"/>
        <v>0.63000000000465661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4955.01</v>
      </c>
      <c r="D345" s="1">
        <f>'PR-RAS'!E350</f>
        <v>8003.55</v>
      </c>
      <c r="E345" s="1">
        <v>0</v>
      </c>
      <c r="F345" s="1">
        <v>0</v>
      </c>
      <c r="G345" s="2">
        <f t="shared" si="8"/>
        <v>7210.9658399999998</v>
      </c>
      <c r="H345" s="2">
        <f t="shared" si="9"/>
        <v>0.46000000000003638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4955.01</v>
      </c>
      <c r="D358" s="1">
        <f>'PR-RAS'!E363</f>
        <v>8003.55</v>
      </c>
      <c r="E358" s="1">
        <v>0</v>
      </c>
      <c r="F358" s="1">
        <v>0</v>
      </c>
      <c r="G358" s="2">
        <f t="shared" si="8"/>
        <v>7483.4732699999995</v>
      </c>
      <c r="H358" s="2">
        <f t="shared" si="9"/>
        <v>0.46000000000003638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3786.7000000000003</v>
      </c>
      <c r="D364" s="1">
        <f>'PR-RAS'!E369</f>
        <v>5899.04</v>
      </c>
      <c r="E364" s="1">
        <v>0</v>
      </c>
      <c r="F364" s="1">
        <v>0</v>
      </c>
      <c r="G364" s="2">
        <f t="shared" si="8"/>
        <v>5657.2751399999997</v>
      </c>
      <c r="H364" s="2">
        <f t="shared" si="9"/>
        <v>0.33999999999969077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3442.28</v>
      </c>
      <c r="D365" s="1">
        <f>'PR-RAS'!E370</f>
        <v>5340.53</v>
      </c>
      <c r="E365" s="1">
        <v>0</v>
      </c>
      <c r="F365" s="1">
        <v>0</v>
      </c>
      <c r="G365" s="2">
        <f t="shared" si="8"/>
        <v>5140.8957600000003</v>
      </c>
      <c r="H365" s="2">
        <f t="shared" si="9"/>
        <v>0.75000000000045475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344.42</v>
      </c>
      <c r="D366" s="1">
        <f>'PR-RAS'!E371</f>
        <v>558.51</v>
      </c>
      <c r="E366" s="1">
        <v>0</v>
      </c>
      <c r="F366" s="1">
        <v>0</v>
      </c>
      <c r="G366" s="2">
        <f t="shared" si="8"/>
        <v>533.42560000000003</v>
      </c>
      <c r="H366" s="2">
        <f t="shared" si="9"/>
        <v>0.91000000000002501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1168.31</v>
      </c>
      <c r="D378" s="1">
        <f>'PR-RAS'!E383</f>
        <v>2104.5100000000002</v>
      </c>
      <c r="E378" s="1">
        <v>0</v>
      </c>
      <c r="F378" s="1">
        <v>0</v>
      </c>
      <c r="G378" s="2">
        <f t="shared" si="8"/>
        <v>2027.25341</v>
      </c>
      <c r="H378" s="2">
        <f t="shared" si="9"/>
        <v>0.79999999999972715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1168.31</v>
      </c>
      <c r="D379" s="1">
        <f>'PR-RAS'!E384</f>
        <v>2104.5100000000002</v>
      </c>
      <c r="E379" s="1">
        <v>0</v>
      </c>
      <c r="F379" s="1">
        <v>0</v>
      </c>
      <c r="G379" s="2">
        <f t="shared" si="8"/>
        <v>2032.6307400000001</v>
      </c>
      <c r="H379" s="2">
        <f t="shared" si="9"/>
        <v>0.79999999999972715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4955.01</v>
      </c>
      <c r="D403" s="1">
        <f>'PR-RAS'!E408</f>
        <v>8003.55</v>
      </c>
      <c r="E403" s="1">
        <v>0</v>
      </c>
      <c r="F403" s="1">
        <v>0</v>
      </c>
      <c r="G403" s="2">
        <f t="shared" si="8"/>
        <v>8426.7682199999999</v>
      </c>
      <c r="H403" s="2">
        <f t="shared" si="9"/>
        <v>0.46000000000003638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648913.32000000007</v>
      </c>
      <c r="D407" s="1">
        <f>'PR-RAS'!E412</f>
        <v>662276.97</v>
      </c>
      <c r="E407" s="1">
        <v>0</v>
      </c>
      <c r="F407" s="1">
        <v>0</v>
      </c>
      <c r="G407" s="2">
        <f t="shared" si="8"/>
        <v>801227.70756000001</v>
      </c>
      <c r="H407" s="2">
        <f t="shared" si="9"/>
        <v>0.35000000009313226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574087.95000000007</v>
      </c>
      <c r="D408" s="1">
        <f>'PR-RAS'!E413</f>
        <v>707470.79999999993</v>
      </c>
      <c r="E408" s="1">
        <v>0</v>
      </c>
      <c r="F408" s="1">
        <v>0</v>
      </c>
      <c r="G408" s="2">
        <f t="shared" si="8"/>
        <v>809535.02684999991</v>
      </c>
      <c r="H408" s="2">
        <f t="shared" si="9"/>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74825.37</v>
      </c>
      <c r="D409" s="1">
        <f>'PR-RAS'!E414</f>
        <v>0</v>
      </c>
      <c r="E409" s="1">
        <v>0</v>
      </c>
      <c r="F409" s="1">
        <v>0</v>
      </c>
      <c r="G409" s="2">
        <f t="shared" si="8"/>
        <v>30528.750959999998</v>
      </c>
      <c r="H409" s="2">
        <f t="shared" si="9"/>
        <v>0.36999999999534339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45193.829999999958</v>
      </c>
      <c r="E410" s="1">
        <v>0</v>
      </c>
      <c r="F410" s="1">
        <v>0</v>
      </c>
      <c r="G410" s="2">
        <f t="shared" si="8"/>
        <v>36968.552939999965</v>
      </c>
      <c r="H410" s="2">
        <f t="shared" si="9"/>
        <v>0.17000000004190952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12300.25</v>
      </c>
      <c r="D411" s="1">
        <f>'PR-RAS'!E416</f>
        <v>87125.62</v>
      </c>
      <c r="E411" s="1">
        <v>0</v>
      </c>
      <c r="F411" s="1">
        <v>0</v>
      </c>
      <c r="G411" s="2">
        <f t="shared" si="8"/>
        <v>76486.110899999985</v>
      </c>
      <c r="H411" s="2">
        <f t="shared" si="9"/>
        <v>0.63000000000465661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648913.32000000007</v>
      </c>
      <c r="D633" s="1">
        <f>'PR-RAS'!E639</f>
        <v>662276.97</v>
      </c>
      <c r="E633" s="1">
        <v>0</v>
      </c>
      <c r="F633" s="1">
        <v>0</v>
      </c>
      <c r="G633" s="2">
        <f t="shared" si="10"/>
        <v>1247231.3083200001</v>
      </c>
      <c r="H633" s="2">
        <f t="shared" si="11"/>
        <v>0.35000000009313226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574087.95000000007</v>
      </c>
      <c r="D634" s="1">
        <f>'PR-RAS'!E640</f>
        <v>707470.79999999993</v>
      </c>
      <c r="E634" s="1">
        <v>0</v>
      </c>
      <c r="F634" s="1">
        <v>0</v>
      </c>
      <c r="G634" s="2">
        <f t="shared" si="10"/>
        <v>1259055.7051499998</v>
      </c>
      <c r="H634" s="2">
        <f t="shared" si="11"/>
        <v>0.25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74825.37</v>
      </c>
      <c r="D635" s="1">
        <f>'PR-RAS'!E641</f>
        <v>0</v>
      </c>
      <c r="E635" s="1">
        <v>0</v>
      </c>
      <c r="F635" s="1">
        <v>0</v>
      </c>
      <c r="G635" s="2">
        <f t="shared" si="10"/>
        <v>47439.28458</v>
      </c>
      <c r="H635" s="2">
        <f t="shared" si="11"/>
        <v>0.36999999999534339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45193.829999999958</v>
      </c>
      <c r="E636" s="1">
        <v>0</v>
      </c>
      <c r="F636" s="1">
        <v>0</v>
      </c>
      <c r="G636" s="2">
        <f t="shared" si="10"/>
        <v>57396.164099999951</v>
      </c>
      <c r="H636" s="2">
        <f t="shared" si="11"/>
        <v>0.17000000004190952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12300.25</v>
      </c>
      <c r="D637" s="1">
        <f>'PR-RAS'!E643</f>
        <v>87125.62</v>
      </c>
      <c r="E637" s="1">
        <v>0</v>
      </c>
      <c r="F637" s="1">
        <v>0</v>
      </c>
      <c r="G637" s="2">
        <f t="shared" si="10"/>
        <v>118646.74764</v>
      </c>
      <c r="H637" s="2">
        <f t="shared" si="11"/>
        <v>0.63000000000465661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87125.62</v>
      </c>
      <c r="D639" s="1">
        <f>'PR-RAS'!E645</f>
        <v>41931.790000000037</v>
      </c>
      <c r="E639" s="1">
        <v>0</v>
      </c>
      <c r="F639" s="1">
        <v>0</v>
      </c>
      <c r="G639" s="2">
        <f t="shared" si="10"/>
        <v>109091.10960000004</v>
      </c>
      <c r="H639" s="2">
        <f t="shared" si="11"/>
        <v>0.58999999996740371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101505.73</v>
      </c>
      <c r="D643" s="1">
        <f>'PR-RAS'!E650</f>
        <v>29110.41</v>
      </c>
      <c r="E643" s="1">
        <v>0</v>
      </c>
      <c r="F643" s="1">
        <v>0</v>
      </c>
      <c r="G643" s="2">
        <f t="shared" si="10"/>
        <v>102544.4451</v>
      </c>
      <c r="H643" s="2">
        <f t="shared" si="11"/>
        <v>0.68000000000392902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101505.73</v>
      </c>
      <c r="D644" s="1">
        <f>'PR-RAS'!E651</f>
        <v>29110.41</v>
      </c>
      <c r="E644" s="1">
        <v>0</v>
      </c>
      <c r="F644" s="1">
        <v>0</v>
      </c>
      <c r="G644" s="2">
        <f t="shared" si="10"/>
        <v>102704.17164999999</v>
      </c>
      <c r="H644" s="2">
        <f t="shared" si="11"/>
        <v>0.68000000000392902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v>
      </c>
      <c r="D647" s="1">
        <f>'PR-RAS'!E654</f>
        <v>27</v>
      </c>
      <c r="E647" s="1">
        <v>0</v>
      </c>
      <c r="F647" s="1">
        <v>0</v>
      </c>
      <c r="G647" s="2">
        <f t="shared" si="10"/>
        <v>52.326000000000001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v>
      </c>
      <c r="D649" s="1">
        <f>'PR-RAS'!E656</f>
        <v>21</v>
      </c>
      <c r="E649" s="1">
        <v>0</v>
      </c>
      <c r="F649" s="1">
        <v>0</v>
      </c>
      <c r="G649" s="2">
        <f t="shared" si="10"/>
        <v>40.823999999999998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524602.78</v>
      </c>
      <c r="D668" s="1">
        <f>'PR-RAS'!E675</f>
        <v>594648.31999999995</v>
      </c>
      <c r="E668" s="1">
        <v>0</v>
      </c>
      <c r="F668" s="1">
        <v>0</v>
      </c>
      <c r="G668" s="2">
        <f t="shared" si="10"/>
        <v>1143170.9131400001</v>
      </c>
      <c r="H668" s="2">
        <f t="shared" si="11"/>
        <v>0.53999999992083758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1607.01</v>
      </c>
      <c r="D669" s="1">
        <f>'PR-RAS'!E676</f>
        <v>1459.23</v>
      </c>
      <c r="E669" s="1">
        <v>0</v>
      </c>
      <c r="F669" s="1">
        <v>0</v>
      </c>
      <c r="G669" s="2">
        <f t="shared" si="10"/>
        <v>3023.0139600000002</v>
      </c>
      <c r="H669" s="2">
        <f t="shared" si="11"/>
        <v>0.24000000000000909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431.35</v>
      </c>
      <c r="D670" s="1">
        <f>'PR-RAS'!E677</f>
        <v>602.73</v>
      </c>
      <c r="E670" s="1">
        <v>0</v>
      </c>
      <c r="F670" s="1">
        <v>0</v>
      </c>
      <c r="G670" s="2">
        <f t="shared" si="10"/>
        <v>1095.0258900000001</v>
      </c>
      <c r="H670" s="2">
        <f t="shared" si="11"/>
        <v>0.62000000000000455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663.61</v>
      </c>
      <c r="D671" s="1">
        <f>'PR-RAS'!E678</f>
        <v>0</v>
      </c>
      <c r="E671" s="1">
        <v>0</v>
      </c>
      <c r="F671" s="1">
        <v>0</v>
      </c>
      <c r="G671" s="2">
        <f t="shared" si="10"/>
        <v>444.61870000000005</v>
      </c>
      <c r="H671" s="2">
        <f t="shared" si="11"/>
        <v>0.38999999999998636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89311.76</v>
      </c>
      <c r="D687" s="1">
        <f>'PR-RAS'!E694</f>
        <v>22463.200000000001</v>
      </c>
      <c r="E687" s="1">
        <v>0</v>
      </c>
      <c r="F687" s="1">
        <v>0</v>
      </c>
      <c r="G687" s="2">
        <f t="shared" si="10"/>
        <v>92087.377760000003</v>
      </c>
      <c r="H687" s="2">
        <f t="shared" si="11"/>
        <v>0.44000000000596629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86</v>
      </c>
      <c r="D703" s="1">
        <f>'PR-RAS'!E710</f>
        <v>50</v>
      </c>
      <c r="E703" s="1">
        <v>0</v>
      </c>
      <c r="F703" s="1">
        <v>0</v>
      </c>
      <c r="G703" s="2">
        <f t="shared" si="10"/>
        <v>130.572</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476.93</v>
      </c>
      <c r="D710" s="1">
        <f>'PR-RAS'!E717</f>
        <v>968.4</v>
      </c>
      <c r="E710" s="1">
        <v>0</v>
      </c>
      <c r="F710" s="1">
        <v>0</v>
      </c>
      <c r="G710" s="2">
        <f t="shared" si="10"/>
        <v>1711.33457</v>
      </c>
      <c r="H710" s="2">
        <f t="shared" si="11"/>
        <v>0.46999999999997044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8225.7800000000007</v>
      </c>
      <c r="D711" s="1">
        <f>'PR-RAS'!E718</f>
        <v>10262.120000000001</v>
      </c>
      <c r="E711" s="1">
        <v>0</v>
      </c>
      <c r="F711" s="1">
        <v>0</v>
      </c>
      <c r="G711" s="2">
        <f t="shared" si="10"/>
        <v>20412.514200000001</v>
      </c>
      <c r="H711" s="2">
        <f t="shared" si="11"/>
        <v>0.34000000000014552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1008.69</v>
      </c>
      <c r="D713" s="1">
        <f>'PR-RAS'!E720</f>
        <v>464.54</v>
      </c>
      <c r="E713" s="1">
        <v>0</v>
      </c>
      <c r="F713" s="1">
        <v>0</v>
      </c>
      <c r="G713" s="2">
        <f t="shared" si="10"/>
        <v>1379.6922399999999</v>
      </c>
      <c r="H713" s="2">
        <f t="shared" si="11"/>
        <v>0.76999999999992497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263.14</v>
      </c>
      <c r="D714" s="1">
        <f>'PR-RAS'!E721</f>
        <v>0</v>
      </c>
      <c r="E714" s="1">
        <v>0</v>
      </c>
      <c r="F714" s="1">
        <v>0</v>
      </c>
      <c r="G714" s="2">
        <f t="shared" si="10"/>
        <v>187.61881999999997</v>
      </c>
      <c r="H714" s="2">
        <f t="shared" si="11"/>
        <v>0.13999999999998636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3170.04</v>
      </c>
      <c r="E715" s="1">
        <v>0</v>
      </c>
      <c r="F715" s="1">
        <v>0</v>
      </c>
      <c r="G715" s="2">
        <f t="shared" si="10"/>
        <v>4526.8171199999997</v>
      </c>
      <c r="H715" s="2">
        <f t="shared" si="11"/>
        <v>3.999999999996362E-2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151631.5</v>
      </c>
      <c r="D984" s="6">
        <f>BILANCA!E6</f>
        <v>109013.63000000003</v>
      </c>
      <c r="E984" s="6">
        <v>0</v>
      </c>
      <c r="F984" s="6">
        <v>0</v>
      </c>
      <c r="G984" s="7">
        <f t="shared" ref="G984:G1241" si="22">B984/1000*C984+B984/500*D984</f>
        <v>369.65876000000009</v>
      </c>
      <c r="H984" s="7">
        <f t="shared" si="19"/>
        <v>0.86999999996623956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64281.259999999987</v>
      </c>
      <c r="D985" s="1">
        <f>BILANCA!E7</f>
        <v>66058.870000000024</v>
      </c>
      <c r="E985" s="1">
        <v>0</v>
      </c>
      <c r="F985" s="1">
        <v>0</v>
      </c>
      <c r="G985" s="2">
        <f t="shared" si="22"/>
        <v>392.79800000000012</v>
      </c>
      <c r="H985" s="2">
        <f t="shared" si="19"/>
        <v>0.38999999996303814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64281.259999999987</v>
      </c>
      <c r="D990" s="1">
        <f>BILANCA!E12</f>
        <v>66058.870000000024</v>
      </c>
      <c r="E990" s="1">
        <v>0</v>
      </c>
      <c r="F990" s="1">
        <v>0</v>
      </c>
      <c r="G990" s="2">
        <f t="shared" si="22"/>
        <v>1374.7930000000003</v>
      </c>
      <c r="H990" s="2">
        <f t="shared" si="19"/>
        <v>0.38999999996303814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25716.299999999988</v>
      </c>
      <c r="D997" s="1">
        <f>BILANCA!E19</f>
        <v>25127.960000000021</v>
      </c>
      <c r="E997" s="1">
        <v>0</v>
      </c>
      <c r="F997" s="1">
        <v>0</v>
      </c>
      <c r="G997" s="2">
        <f t="shared" si="22"/>
        <v>1063.6110800000006</v>
      </c>
      <c r="H997" s="2">
        <f t="shared" si="19"/>
        <v>0.33999999996740371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126476.93</v>
      </c>
      <c r="D998" s="1">
        <f>BILANCA!E20</f>
        <v>140830.01</v>
      </c>
      <c r="E998" s="1">
        <v>0</v>
      </c>
      <c r="F998" s="1">
        <v>0</v>
      </c>
      <c r="G998" s="2">
        <f t="shared" si="22"/>
        <v>6122.0542500000001</v>
      </c>
      <c r="H998" s="2">
        <f t="shared" si="19"/>
        <v>8.0000000016298145E-2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3032.67</v>
      </c>
      <c r="D999" s="1">
        <f>BILANCA!E21</f>
        <v>3306.01</v>
      </c>
      <c r="E999" s="1">
        <v>0</v>
      </c>
      <c r="F999" s="1">
        <v>0</v>
      </c>
      <c r="G999" s="2">
        <f t="shared" si="22"/>
        <v>154.31504000000001</v>
      </c>
      <c r="H999" s="2">
        <f t="shared" si="19"/>
        <v>0.34000000000014552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5510.92</v>
      </c>
      <c r="D1000" s="1">
        <f>BILANCA!E22</f>
        <v>5510.93</v>
      </c>
      <c r="E1000" s="1">
        <v>0</v>
      </c>
      <c r="F1000" s="1">
        <v>0</v>
      </c>
      <c r="G1000" s="2">
        <f t="shared" si="22"/>
        <v>281.05726000000004</v>
      </c>
      <c r="H1000" s="2">
        <f t="shared" si="19"/>
        <v>0.1499999999996362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4169.8100000000004</v>
      </c>
      <c r="D1002" s="1">
        <f>BILANCA!E24</f>
        <v>2930.77</v>
      </c>
      <c r="E1002" s="1">
        <v>0</v>
      </c>
      <c r="F1002" s="1">
        <v>0</v>
      </c>
      <c r="G1002" s="2">
        <f t="shared" si="22"/>
        <v>190.59565000000001</v>
      </c>
      <c r="H1002" s="2">
        <f t="shared" si="19"/>
        <v>0.41999999999961801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2966.69</v>
      </c>
      <c r="D1003" s="1">
        <f>BILANCA!E25</f>
        <v>2966.69</v>
      </c>
      <c r="E1003" s="1">
        <v>0</v>
      </c>
      <c r="F1003" s="1">
        <v>0</v>
      </c>
      <c r="G1003" s="2">
        <f t="shared" si="22"/>
        <v>178.00140000000002</v>
      </c>
      <c r="H1003" s="2">
        <f t="shared" si="19"/>
        <v>0.61999999999989086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10374.370000000001</v>
      </c>
      <c r="D1004" s="1">
        <f>BILANCA!E26</f>
        <v>3469.51</v>
      </c>
      <c r="E1004" s="1">
        <v>0</v>
      </c>
      <c r="F1004" s="1">
        <v>0</v>
      </c>
      <c r="G1004" s="2">
        <f t="shared" si="22"/>
        <v>363.58119000000005</v>
      </c>
      <c r="H1004" s="2">
        <f t="shared" si="19"/>
        <v>0.86000000000058208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126815.09</v>
      </c>
      <c r="D1006" s="1">
        <f>BILANCA!E28</f>
        <v>133885.96</v>
      </c>
      <c r="E1006" s="1">
        <v>0</v>
      </c>
      <c r="F1006" s="1">
        <v>0</v>
      </c>
      <c r="G1006" s="2">
        <f t="shared" si="22"/>
        <v>9075.5012299999999</v>
      </c>
      <c r="H1006" s="2">
        <f t="shared" si="19"/>
        <v>0.13000000000465661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38564.959999999999</v>
      </c>
      <c r="D1013" s="1">
        <f>BILANCA!E35</f>
        <v>40930.910000000003</v>
      </c>
      <c r="E1013" s="1">
        <v>0</v>
      </c>
      <c r="F1013" s="1">
        <v>0</v>
      </c>
      <c r="G1013" s="2">
        <f t="shared" si="22"/>
        <v>3612.8033999999998</v>
      </c>
      <c r="H1013" s="2">
        <f t="shared" si="19"/>
        <v>0.12999999999738066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38564.959999999999</v>
      </c>
      <c r="D1014" s="1">
        <f>BILANCA!E36</f>
        <v>40930.910000000003</v>
      </c>
      <c r="E1014" s="1">
        <v>0</v>
      </c>
      <c r="F1014" s="1">
        <v>0</v>
      </c>
      <c r="G1014" s="2">
        <f t="shared" si="22"/>
        <v>3733.2301800000005</v>
      </c>
      <c r="H1014" s="2">
        <f t="shared" si="19"/>
        <v>0.12999999999738066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18160.849999999999</v>
      </c>
      <c r="D1032" s="1">
        <f>BILANCA!E54</f>
        <v>17689.84</v>
      </c>
      <c r="E1032" s="1">
        <v>0</v>
      </c>
      <c r="F1032" s="1">
        <v>0</v>
      </c>
      <c r="G1032" s="2">
        <f t="shared" si="22"/>
        <v>2623.4859700000002</v>
      </c>
      <c r="H1032" s="2">
        <f t="shared" si="19"/>
        <v>0.31000000000130967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18160.849999999999</v>
      </c>
      <c r="D1033" s="1">
        <f>BILANCA!E55</f>
        <v>17689.84</v>
      </c>
      <c r="E1033" s="1">
        <v>0</v>
      </c>
      <c r="F1033" s="1">
        <v>0</v>
      </c>
      <c r="G1033" s="2">
        <f t="shared" si="22"/>
        <v>2677.0264999999999</v>
      </c>
      <c r="H1033" s="2">
        <f t="shared" si="19"/>
        <v>0.31000000000130967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87350.24</v>
      </c>
      <c r="D1046" s="1">
        <f>BILANCA!E68</f>
        <v>42954.76</v>
      </c>
      <c r="E1046" s="1">
        <v>0</v>
      </c>
      <c r="F1046" s="1">
        <v>0</v>
      </c>
      <c r="G1046" s="2">
        <f t="shared" si="22"/>
        <v>10915.364880000001</v>
      </c>
      <c r="H1046" s="2">
        <f t="shared" si="19"/>
        <v>0.48000000000320142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87350.24</v>
      </c>
      <c r="D1124" s="1">
        <f>BILANCA!E146</f>
        <v>42954.76</v>
      </c>
      <c r="E1124" s="1">
        <v>0</v>
      </c>
      <c r="F1124" s="1">
        <v>0</v>
      </c>
      <c r="G1124" s="2">
        <f t="shared" si="22"/>
        <v>24429.62616</v>
      </c>
      <c r="H1124" s="2">
        <f t="shared" si="23"/>
        <v>0.48000000000320142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465</v>
      </c>
      <c r="E1138" s="1">
        <v>0</v>
      </c>
      <c r="F1138" s="1">
        <v>0</v>
      </c>
      <c r="G1138" s="2">
        <f t="shared" si="22"/>
        <v>144.15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87350.24</v>
      </c>
      <c r="D1139" s="1">
        <f>BILANCA!E161</f>
        <v>42489.760000000002</v>
      </c>
      <c r="E1139" s="1">
        <v>0</v>
      </c>
      <c r="F1139" s="1">
        <v>0</v>
      </c>
      <c r="G1139" s="2">
        <f t="shared" si="22"/>
        <v>26883.442560000003</v>
      </c>
      <c r="H1139" s="2">
        <f t="shared" si="23"/>
        <v>0.48000000000320142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151631.5</v>
      </c>
      <c r="D1152" s="1">
        <f>BILANCA!E175</f>
        <v>109013.63</v>
      </c>
      <c r="E1152" s="1">
        <v>0</v>
      </c>
      <c r="F1152" s="1">
        <v>0</v>
      </c>
      <c r="G1152" s="2">
        <f t="shared" si="22"/>
        <v>62472.330440000005</v>
      </c>
      <c r="H1152" s="2">
        <f t="shared" si="23"/>
        <v>0.86999999999534339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224.62</v>
      </c>
      <c r="D1153" s="1">
        <f>BILANCA!E176</f>
        <v>557.97</v>
      </c>
      <c r="E1153" s="1">
        <v>0</v>
      </c>
      <c r="F1153" s="1">
        <v>0</v>
      </c>
      <c r="G1153" s="2">
        <f t="shared" si="22"/>
        <v>227.89520000000005</v>
      </c>
      <c r="H1153" s="2">
        <f t="shared" si="23"/>
        <v>0.40999999999996817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224.62</v>
      </c>
      <c r="D1154" s="1">
        <f>BILANCA!E177</f>
        <v>557.97</v>
      </c>
      <c r="E1154" s="1">
        <v>0</v>
      </c>
      <c r="F1154" s="1">
        <v>0</v>
      </c>
      <c r="G1154" s="2">
        <f t="shared" si="22"/>
        <v>229.23576000000003</v>
      </c>
      <c r="H1154" s="2">
        <f t="shared" si="23"/>
        <v>0.40999999999996817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224.62</v>
      </c>
      <c r="D1156" s="1">
        <f>BILANCA!E179</f>
        <v>557.97</v>
      </c>
      <c r="E1156" s="1">
        <v>0</v>
      </c>
      <c r="F1156" s="1">
        <v>0</v>
      </c>
      <c r="G1156" s="2">
        <f t="shared" si="22"/>
        <v>231.91687999999999</v>
      </c>
      <c r="H1156" s="2">
        <f t="shared" si="23"/>
        <v>0.40999999999996817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151406.88</v>
      </c>
      <c r="D1214" s="1">
        <f>BILANCA!E237</f>
        <v>108455.66</v>
      </c>
      <c r="E1214" s="1">
        <v>0</v>
      </c>
      <c r="F1214" s="1">
        <v>0</v>
      </c>
      <c r="G1214" s="2">
        <f t="shared" si="22"/>
        <v>85081.504199999996</v>
      </c>
      <c r="H1214" s="2">
        <f t="shared" si="23"/>
        <v>0.45999999999185093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64281.259999999995</v>
      </c>
      <c r="D1215" s="1">
        <f>BILANCA!E238</f>
        <v>66058.87</v>
      </c>
      <c r="E1215" s="1">
        <v>0</v>
      </c>
      <c r="F1215" s="1">
        <v>0</v>
      </c>
      <c r="G1215" s="2">
        <f t="shared" si="22"/>
        <v>45564.567999999999</v>
      </c>
      <c r="H1215" s="2">
        <f t="shared" si="23"/>
        <v>0.38999999999941792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64281.259999999995</v>
      </c>
      <c r="D1216" s="1">
        <f>BILANCA!E239</f>
        <v>66058.87</v>
      </c>
      <c r="E1216" s="1">
        <v>0</v>
      </c>
      <c r="F1216" s="1">
        <v>0</v>
      </c>
      <c r="G1216" s="2">
        <f t="shared" si="22"/>
        <v>45760.967000000004</v>
      </c>
      <c r="H1216" s="2">
        <f t="shared" si="23"/>
        <v>0.38999999999941792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55744.95</v>
      </c>
      <c r="D1217" s="1">
        <f>BILANCA!E240</f>
        <v>66058.87</v>
      </c>
      <c r="E1217" s="1">
        <v>0</v>
      </c>
      <c r="F1217" s="1">
        <v>0</v>
      </c>
      <c r="G1217" s="2">
        <f t="shared" si="22"/>
        <v>43959.869460000002</v>
      </c>
      <c r="H1217" s="2">
        <f t="shared" si="23"/>
        <v>0.180000000007567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8536.31</v>
      </c>
      <c r="D1218" s="1">
        <f>BILANCA!E241</f>
        <v>0</v>
      </c>
      <c r="E1218" s="1">
        <v>0</v>
      </c>
      <c r="F1218" s="1">
        <v>0</v>
      </c>
      <c r="G1218" s="2">
        <f t="shared" si="22"/>
        <v>2006.0328499999998</v>
      </c>
      <c r="H1218" s="2">
        <f t="shared" si="23"/>
        <v>0.30999999999949068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87125.62000000001</v>
      </c>
      <c r="D1222" s="1">
        <f>BILANCA!E245</f>
        <v>41931.79</v>
      </c>
      <c r="E1222" s="1">
        <v>0</v>
      </c>
      <c r="F1222" s="1">
        <v>0</v>
      </c>
      <c r="G1222" s="2">
        <f t="shared" si="22"/>
        <v>40866.418799999999</v>
      </c>
      <c r="H1222" s="2">
        <f t="shared" si="23"/>
        <v>0.58999999998923158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87391.07</v>
      </c>
      <c r="D1223" s="1">
        <f>BILANCA!E246</f>
        <v>41931.79</v>
      </c>
      <c r="E1223" s="1">
        <v>0</v>
      </c>
      <c r="F1223" s="1">
        <v>0</v>
      </c>
      <c r="G1223" s="2">
        <f t="shared" si="22"/>
        <v>41101.116000000002</v>
      </c>
      <c r="H1223" s="2">
        <f t="shared" si="23"/>
        <v>0.2800000000061118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87391.07</v>
      </c>
      <c r="D1224" s="1">
        <f>BILANCA!E247</f>
        <v>41931.79</v>
      </c>
      <c r="E1224" s="1">
        <v>0</v>
      </c>
      <c r="F1224" s="1">
        <v>0</v>
      </c>
      <c r="G1224" s="2">
        <f t="shared" si="22"/>
        <v>41272.370649999997</v>
      </c>
      <c r="H1224" s="2">
        <f t="shared" si="23"/>
        <v>0.2800000000061118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265.45</v>
      </c>
      <c r="D1227" s="1">
        <f>BILANCA!E250</f>
        <v>0</v>
      </c>
      <c r="E1227" s="1">
        <v>0</v>
      </c>
      <c r="F1227" s="1">
        <v>0</v>
      </c>
      <c r="G1227" s="2">
        <f t="shared" si="22"/>
        <v>64.769799999999989</v>
      </c>
      <c r="H1227" s="2">
        <f t="shared" si="23"/>
        <v>0.44999999999998863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265.45</v>
      </c>
      <c r="D1229" s="1">
        <f>BILANCA!E252</f>
        <v>0</v>
      </c>
      <c r="E1229" s="1">
        <v>0</v>
      </c>
      <c r="F1229" s="1">
        <v>0</v>
      </c>
      <c r="G1229" s="2">
        <f t="shared" si="22"/>
        <v>65.300699999999992</v>
      </c>
      <c r="H1229" s="2">
        <f t="shared" si="23"/>
        <v>0.44999999999998863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465</v>
      </c>
      <c r="E1232" s="1">
        <v>0</v>
      </c>
      <c r="F1232" s="1">
        <v>0</v>
      </c>
      <c r="G1232" s="2">
        <f t="shared" si="22"/>
        <v>231.57</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12849.2</v>
      </c>
      <c r="D1236" s="1">
        <f>BILANCA!E259</f>
        <v>68801.070000000007</v>
      </c>
      <c r="E1236" s="1">
        <v>0</v>
      </c>
      <c r="F1236" s="1">
        <v>0</v>
      </c>
      <c r="G1236" s="2">
        <f t="shared" si="22"/>
        <v>38064.189020000005</v>
      </c>
      <c r="H1236" s="2">
        <f t="shared" si="23"/>
        <v>0.27000000000771252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12849.2</v>
      </c>
      <c r="D1237" s="1">
        <f>BILANCA!E260</f>
        <v>68801.070000000007</v>
      </c>
      <c r="E1237" s="1">
        <v>0</v>
      </c>
      <c r="F1237" s="1">
        <v>0</v>
      </c>
      <c r="G1237" s="2">
        <f t="shared" si="22"/>
        <v>38214.640360000005</v>
      </c>
      <c r="H1237" s="2">
        <f t="shared" si="23"/>
        <v>0.27000000000771252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87350.24</v>
      </c>
      <c r="D1241" s="1">
        <f>BILANCA!E265</f>
        <v>42954.76</v>
      </c>
      <c r="E1241" s="1">
        <v>0</v>
      </c>
      <c r="F1241" s="1">
        <v>0</v>
      </c>
      <c r="G1241" s="2">
        <f t="shared" si="22"/>
        <v>44701.018080000009</v>
      </c>
      <c r="H1241" s="2">
        <f t="shared" si="23"/>
        <v>0.48000000000320142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87350.24</v>
      </c>
      <c r="D1262" s="1">
        <f>BILANCA!E286</f>
        <v>42489.760000000002</v>
      </c>
      <c r="E1262" s="1">
        <v>0</v>
      </c>
      <c r="F1262" s="1">
        <v>0</v>
      </c>
      <c r="G1262" s="2">
        <f t="shared" si="24"/>
        <v>48080.003040000011</v>
      </c>
      <c r="H1262" s="2">
        <f t="shared" si="23"/>
        <v>0.48000000000320142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224.62</v>
      </c>
      <c r="D1264" s="1">
        <f>BILANCA!E288</f>
        <v>557.97</v>
      </c>
      <c r="E1264" s="1">
        <v>0</v>
      </c>
      <c r="F1264" s="1">
        <v>0</v>
      </c>
      <c r="G1264" s="2">
        <f t="shared" si="24"/>
        <v>376.69736000000006</v>
      </c>
      <c r="H1264" s="2">
        <f t="shared" si="23"/>
        <v>0.40999999999996817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574087.94999999995</v>
      </c>
      <c r="D1408" s="1">
        <f>'RAS-funkcijski'!E114</f>
        <v>707470.8</v>
      </c>
      <c r="E1408" s="1">
        <v>0</v>
      </c>
      <c r="F1408" s="1">
        <v>0</v>
      </c>
      <c r="G1408" s="2">
        <f t="shared" si="24"/>
        <v>218793.25049999999</v>
      </c>
      <c r="H1408" s="2">
        <f t="shared" si="27"/>
        <v>0.25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574087.94999999995</v>
      </c>
      <c r="D1412" s="1">
        <f>'RAS-funkcijski'!E118</f>
        <v>707470.8</v>
      </c>
      <c r="E1412" s="1">
        <v>0</v>
      </c>
      <c r="F1412" s="1">
        <v>0</v>
      </c>
      <c r="G1412" s="2">
        <f t="shared" si="24"/>
        <v>226749.36870000002</v>
      </c>
      <c r="H1412" s="2">
        <f t="shared" si="27"/>
        <v>0.25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574087.94999999995</v>
      </c>
      <c r="D1414" s="1">
        <f>'RAS-funkcijski'!E120</f>
        <v>707470.8</v>
      </c>
      <c r="E1414" s="1">
        <v>0</v>
      </c>
      <c r="F1414" s="1">
        <v>0</v>
      </c>
      <c r="G1414" s="2">
        <f t="shared" si="24"/>
        <v>230727.4278</v>
      </c>
      <c r="H1414" s="2">
        <f t="shared" si="27"/>
        <v>0.25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574087.94999999995</v>
      </c>
      <c r="D1435" s="13">
        <f>'RAS-funkcijski'!E141</f>
        <v>707470.8</v>
      </c>
      <c r="E1435" s="13">
        <v>0</v>
      </c>
      <c r="F1435" s="13">
        <v>0</v>
      </c>
      <c r="G1435" s="14">
        <f t="shared" si="24"/>
        <v>272497.04835000006</v>
      </c>
      <c r="H1435" s="14">
        <f t="shared" si="27"/>
        <v>0.25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845.1</v>
      </c>
      <c r="D1436" s="6">
        <f>'P-VRIO'!E5</f>
        <v>0</v>
      </c>
      <c r="E1436" s="6">
        <v>0</v>
      </c>
      <c r="F1436" s="6">
        <v>0</v>
      </c>
      <c r="G1436" s="7">
        <f t="shared" si="24"/>
        <v>0.84510000000000007</v>
      </c>
      <c r="H1436" s="7">
        <f t="shared" si="27"/>
        <v>0.10000000000002274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845.1</v>
      </c>
      <c r="D1453" s="1">
        <f>'P-VRIO'!E22</f>
        <v>0</v>
      </c>
      <c r="E1453" s="1">
        <v>0</v>
      </c>
      <c r="F1453" s="1">
        <v>0</v>
      </c>
      <c r="G1453" s="2">
        <f t="shared" si="24"/>
        <v>15.211799999999998</v>
      </c>
      <c r="H1453" s="2">
        <f t="shared" si="27"/>
        <v>0.10000000000002274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845.1</v>
      </c>
      <c r="D1454" s="1">
        <f>'P-VRIO'!E23</f>
        <v>0</v>
      </c>
      <c r="E1454" s="1">
        <v>0</v>
      </c>
      <c r="F1454" s="1">
        <v>0</v>
      </c>
      <c r="G1454" s="2">
        <f t="shared" si="24"/>
        <v>16.056899999999999</v>
      </c>
      <c r="H1454" s="2">
        <f t="shared" si="27"/>
        <v>0.10000000000002274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845.1</v>
      </c>
      <c r="D1456" s="1">
        <f>'P-VRIO'!E25</f>
        <v>0</v>
      </c>
      <c r="E1456" s="1">
        <v>0</v>
      </c>
      <c r="F1456" s="1">
        <v>0</v>
      </c>
      <c r="G1456" s="2">
        <f t="shared" si="24"/>
        <v>17.747100000000003</v>
      </c>
      <c r="H1456" s="2">
        <f t="shared" si="27"/>
        <v>0.10000000000002274</v>
      </c>
      <c r="I1456" s="10">
        <f t="shared" si="30"/>
        <v>1.7747100000004039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224.62</v>
      </c>
      <c r="D1480" s="6"/>
      <c r="E1480" s="6">
        <v>0</v>
      </c>
      <c r="F1480" s="6">
        <v>0</v>
      </c>
      <c r="G1480" s="7">
        <f t="shared" ref="G1480:G1580" si="34">B1480/1000*C1480</f>
        <v>0.22462000000000001</v>
      </c>
      <c r="H1480" s="7">
        <f t="shared" ref="H1480:H1580" si="35">ABS(C1480-ROUND(C1480,0))</f>
        <v>0.37999999999999545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756488.88</v>
      </c>
      <c r="D1481" s="1">
        <v>0</v>
      </c>
      <c r="E1481" s="1">
        <v>0</v>
      </c>
      <c r="F1481" s="1">
        <v>0</v>
      </c>
      <c r="G1481" s="2">
        <f t="shared" si="34"/>
        <v>1512.97776</v>
      </c>
      <c r="H1481" s="2">
        <f t="shared" si="35"/>
        <v>0.11999999999534339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988.27</v>
      </c>
      <c r="D1482" s="1">
        <v>0</v>
      </c>
      <c r="E1482" s="1">
        <v>0</v>
      </c>
      <c r="F1482" s="1">
        <v>0</v>
      </c>
      <c r="G1482" s="2">
        <f t="shared" si="34"/>
        <v>2.9648099999999999</v>
      </c>
      <c r="H1482" s="2">
        <f t="shared" si="35"/>
        <v>0.26999999999998181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747787.05999999994</v>
      </c>
      <c r="D1483" s="1">
        <v>0</v>
      </c>
      <c r="E1483" s="1">
        <v>0</v>
      </c>
      <c r="F1483" s="1">
        <v>0</v>
      </c>
      <c r="G1483" s="2">
        <f t="shared" si="34"/>
        <v>2991.14824</v>
      </c>
      <c r="H1483" s="2">
        <f t="shared" si="35"/>
        <v>5.9999999939464033E-2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594273.49</v>
      </c>
      <c r="D1484" s="1">
        <v>0</v>
      </c>
      <c r="E1484" s="1">
        <v>0</v>
      </c>
      <c r="F1484" s="1">
        <v>0</v>
      </c>
      <c r="G1484" s="2">
        <f t="shared" si="34"/>
        <v>2971.3674500000002</v>
      </c>
      <c r="H1484" s="2">
        <f t="shared" si="35"/>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103620.5</v>
      </c>
      <c r="D1485" s="1">
        <v>0</v>
      </c>
      <c r="E1485" s="1">
        <v>0</v>
      </c>
      <c r="F1485" s="1">
        <v>0</v>
      </c>
      <c r="G1485" s="2">
        <f t="shared" si="34"/>
        <v>621.72299999999996</v>
      </c>
      <c r="H1485" s="2">
        <f t="shared" si="35"/>
        <v>0.5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49893.07</v>
      </c>
      <c r="D1491" s="1">
        <v>0</v>
      </c>
      <c r="E1491" s="1">
        <v>0</v>
      </c>
      <c r="F1491" s="1">
        <v>0</v>
      </c>
      <c r="G1491" s="2">
        <f t="shared" si="34"/>
        <v>598.71684000000005</v>
      </c>
      <c r="H1491" s="2">
        <f t="shared" si="35"/>
        <v>6.9999999999708962E-2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7713.55</v>
      </c>
      <c r="D1492" s="1">
        <v>0</v>
      </c>
      <c r="E1492" s="1">
        <v>0</v>
      </c>
      <c r="F1492" s="1">
        <v>0</v>
      </c>
      <c r="G1492" s="2">
        <f t="shared" si="34"/>
        <v>100.27615</v>
      </c>
      <c r="H1492" s="2">
        <f t="shared" si="35"/>
        <v>0.4499999999998181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756155.53</v>
      </c>
      <c r="D1499" s="1">
        <v>0</v>
      </c>
      <c r="E1499" s="1">
        <v>0</v>
      </c>
      <c r="F1499" s="1">
        <v>0</v>
      </c>
      <c r="G1499" s="2">
        <f t="shared" si="34"/>
        <v>15123.1106</v>
      </c>
      <c r="H1499" s="2">
        <f t="shared" si="35"/>
        <v>0.46999999997206032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988.27</v>
      </c>
      <c r="D1500" s="1">
        <v>0</v>
      </c>
      <c r="E1500" s="1">
        <v>0</v>
      </c>
      <c r="F1500" s="1">
        <v>0</v>
      </c>
      <c r="G1500" s="2">
        <f t="shared" si="34"/>
        <v>20.75367</v>
      </c>
      <c r="H1500" s="2">
        <f t="shared" si="35"/>
        <v>0.26999999999998181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747453.71</v>
      </c>
      <c r="D1501" s="1">
        <v>0</v>
      </c>
      <c r="E1501" s="1">
        <v>0</v>
      </c>
      <c r="F1501" s="1">
        <v>0</v>
      </c>
      <c r="G1501" s="2">
        <f t="shared" si="34"/>
        <v>16443.981619999999</v>
      </c>
      <c r="H1501" s="2">
        <f t="shared" si="35"/>
        <v>0.2900000000372529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594273.49</v>
      </c>
      <c r="D1502" s="1">
        <v>0</v>
      </c>
      <c r="E1502" s="1">
        <v>0</v>
      </c>
      <c r="F1502" s="1">
        <v>0</v>
      </c>
      <c r="G1502" s="2">
        <f t="shared" si="34"/>
        <v>13668.29027</v>
      </c>
      <c r="H1502" s="2">
        <f t="shared" si="35"/>
        <v>0.48999999999068677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103287.15</v>
      </c>
      <c r="D1503" s="1">
        <v>0</v>
      </c>
      <c r="E1503" s="1">
        <v>0</v>
      </c>
      <c r="F1503" s="1">
        <v>0</v>
      </c>
      <c r="G1503" s="2">
        <f t="shared" si="34"/>
        <v>2478.8915999999999</v>
      </c>
      <c r="H1503" s="2">
        <f t="shared" si="35"/>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49893.07</v>
      </c>
      <c r="D1509" s="1">
        <v>0</v>
      </c>
      <c r="E1509" s="1">
        <v>0</v>
      </c>
      <c r="F1509" s="1">
        <v>0</v>
      </c>
      <c r="G1509" s="2">
        <f t="shared" si="34"/>
        <v>1496.7920999999999</v>
      </c>
      <c r="H1509" s="2">
        <f t="shared" si="35"/>
        <v>6.9999999999708962E-2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7713.55</v>
      </c>
      <c r="D1510" s="1">
        <v>0</v>
      </c>
      <c r="E1510" s="1">
        <v>0</v>
      </c>
      <c r="F1510" s="1">
        <v>0</v>
      </c>
      <c r="G1510" s="2">
        <f t="shared" si="34"/>
        <v>239.12004999999999</v>
      </c>
      <c r="H1510" s="2">
        <f t="shared" si="35"/>
        <v>0.4499999999998181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557.96999999997206</v>
      </c>
      <c r="D1517" s="1">
        <v>0</v>
      </c>
      <c r="E1517" s="1">
        <v>0</v>
      </c>
      <c r="F1517" s="1">
        <v>0</v>
      </c>
      <c r="G1517" s="2">
        <f t="shared" si="34"/>
        <v>21.202859999998939</v>
      </c>
      <c r="H1517" s="2">
        <f t="shared" si="35"/>
        <v>3.0000000027939677E-2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557.97</v>
      </c>
      <c r="D1576" s="1">
        <v>0</v>
      </c>
      <c r="E1576" s="1">
        <v>0</v>
      </c>
      <c r="F1576" s="1">
        <v>0</v>
      </c>
      <c r="G1576" s="2">
        <f t="shared" si="34"/>
        <v>54.123090000000005</v>
      </c>
      <c r="H1576" s="2">
        <f t="shared" si="35"/>
        <v>2.9999999999972715E-2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557.97</v>
      </c>
      <c r="D1578" s="1">
        <v>0</v>
      </c>
      <c r="E1578" s="1">
        <v>0</v>
      </c>
      <c r="F1578" s="1">
        <v>0</v>
      </c>
      <c r="G1578" s="2">
        <f t="shared" si="34"/>
        <v>55.239030000000007</v>
      </c>
      <c r="H1578" s="2">
        <f t="shared" si="35"/>
        <v>2.9999999999972715E-2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19845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648913.32000000007</v>
      </c>
      <c r="I16" s="170">
        <f>'PR-RAS'!E6</f>
        <v>662276.97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569132.94000000006</v>
      </c>
      <c r="I17" s="170">
        <f>'PR-RAS'!E151</f>
        <v>699467.24999999988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87125.62</v>
      </c>
      <c r="I18" s="170">
        <f>'PR-RAS'!E645</f>
        <v>41931.790000000037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64281.259999999987</v>
      </c>
      <c r="I20" s="173">
        <f>BILANCA!E7</f>
        <v>66058.870000000024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87350.24</v>
      </c>
      <c r="I21" s="175">
        <f>BILANCA!E68</f>
        <v>42954.76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224.62</v>
      </c>
      <c r="I22" s="175">
        <f>BILANCA!E176</f>
        <v>557.97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151406.88</v>
      </c>
      <c r="I23" s="177">
        <f>BILANCA!E237</f>
        <v>108455.66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574087.94999999995</v>
      </c>
      <c r="I27" s="175">
        <f>'RAS-funkcijski'!E114</f>
        <v>707470.8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574087.94999999995</v>
      </c>
      <c r="I28" s="179">
        <f>'RAS-funkcijski'!E141</f>
        <v>707470.8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845.1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845.1</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224.62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557.96999999997206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557.97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16" zoomScale="150" zoomScaleNormal="150" workbookViewId="0">
      <selection activeCell="D645" sqref="D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648913.32000000007</v>
      </c>
      <c r="E6" s="51">
        <f>E7+E44+E50+E82+E106+E124+E133+E139</f>
        <v>662276.97</v>
      </c>
      <c r="F6" s="52">
        <f t="shared" ref="F6:F131" si="0">IF(D6&lt;&gt;0,IF(E6/D6&gt;=100,"&gt;&gt;100",E6/D6*100),"-")</f>
        <v>102.05938907217993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617532.9</v>
      </c>
      <c r="E50" s="51">
        <f>E51+E54+E59+E62+E65+E68+E71+E74+E77</f>
        <v>620137.71</v>
      </c>
      <c r="F50" s="52">
        <f t="shared" si="0"/>
        <v>100.42180910523146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527304.75</v>
      </c>
      <c r="E68" s="51">
        <f t="shared" si="15"/>
        <v>596710.28</v>
      </c>
      <c r="F68" s="52">
        <f t="shared" si="0"/>
        <v>113.16231837471595</v>
      </c>
    </row>
    <row r="69" spans="1:6" ht="12.75" customHeight="1" x14ac:dyDescent="0.2">
      <c r="A69" s="53" t="s">
        <v>184</v>
      </c>
      <c r="B69" s="85" t="s">
        <v>185</v>
      </c>
      <c r="C69" s="50" t="s">
        <v>184</v>
      </c>
      <c r="D69" s="242">
        <v>526209.79</v>
      </c>
      <c r="E69" s="242">
        <v>596107.55000000005</v>
      </c>
      <c r="F69" s="52">
        <f t="shared" si="0"/>
        <v>113.28324963319287</v>
      </c>
    </row>
    <row r="70" spans="1:6" ht="24" x14ac:dyDescent="0.2">
      <c r="A70" s="53" t="s">
        <v>186</v>
      </c>
      <c r="B70" s="85" t="s">
        <v>187</v>
      </c>
      <c r="C70" s="50" t="s">
        <v>186</v>
      </c>
      <c r="D70" s="242">
        <v>1094.96</v>
      </c>
      <c r="E70" s="242">
        <v>602.73</v>
      </c>
      <c r="F70" s="52">
        <f t="shared" si="0"/>
        <v>55.045846423613639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89311.76</v>
      </c>
      <c r="E74" s="51">
        <f t="shared" si="17"/>
        <v>22463.200000000001</v>
      </c>
      <c r="F74" s="52">
        <f t="shared" si="0"/>
        <v>25.151447021086586</v>
      </c>
    </row>
    <row r="75" spans="1:6" ht="12.75" customHeight="1" x14ac:dyDescent="0.2">
      <c r="A75" s="53" t="s">
        <v>196</v>
      </c>
      <c r="B75" s="85" t="s">
        <v>197</v>
      </c>
      <c r="C75" s="50" t="s">
        <v>196</v>
      </c>
      <c r="D75" s="242">
        <v>89311.76</v>
      </c>
      <c r="E75" s="242">
        <v>22463.200000000001</v>
      </c>
      <c r="F75" s="52">
        <f t="shared" si="0"/>
        <v>25.151447021086586</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916.39</v>
      </c>
      <c r="E77" s="51">
        <f t="shared" si="18"/>
        <v>964.2299999999999</v>
      </c>
      <c r="F77" s="52">
        <f t="shared" si="0"/>
        <v>105.22048472811794</v>
      </c>
    </row>
    <row r="78" spans="1:6" ht="12.75" customHeight="1" x14ac:dyDescent="0.2">
      <c r="A78" s="53">
        <v>6391</v>
      </c>
      <c r="B78" s="85" t="s">
        <v>202</v>
      </c>
      <c r="C78" s="50" t="s">
        <v>203</v>
      </c>
      <c r="D78" s="242">
        <v>28.67</v>
      </c>
      <c r="E78" s="242">
        <v>24.8</v>
      </c>
      <c r="F78" s="52">
        <f t="shared" si="0"/>
        <v>86.501569584931985</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887.72</v>
      </c>
      <c r="E80" s="242">
        <v>939.43</v>
      </c>
      <c r="F80" s="52">
        <f t="shared" si="0"/>
        <v>105.82503492092101</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0.04</v>
      </c>
      <c r="E82" s="51">
        <f t="shared" si="19"/>
        <v>0.02</v>
      </c>
      <c r="F82" s="52">
        <f t="shared" si="0"/>
        <v>50</v>
      </c>
    </row>
    <row r="83" spans="1:6" ht="12.75" customHeight="1" x14ac:dyDescent="0.2">
      <c r="A83" s="53">
        <v>641</v>
      </c>
      <c r="B83" s="85" t="s">
        <v>212</v>
      </c>
      <c r="C83" s="50" t="s">
        <v>213</v>
      </c>
      <c r="D83" s="51">
        <f t="shared" ref="D83:E83" si="20">SUM(D84:D90)</f>
        <v>0.04</v>
      </c>
      <c r="E83" s="51">
        <f t="shared" si="20"/>
        <v>0.02</v>
      </c>
      <c r="F83" s="52">
        <f t="shared" si="0"/>
        <v>50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0.04</v>
      </c>
      <c r="E85" s="242">
        <v>0.02</v>
      </c>
      <c r="F85" s="52">
        <f t="shared" si="0"/>
        <v>50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86</v>
      </c>
      <c r="E106" s="51">
        <f t="shared" si="23"/>
        <v>50</v>
      </c>
      <c r="F106" s="52">
        <f t="shared" si="0"/>
        <v>58.139534883720934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86</v>
      </c>
      <c r="E112" s="51">
        <f t="shared" si="25"/>
        <v>50</v>
      </c>
      <c r="F112" s="52">
        <f t="shared" si="0"/>
        <v>58.139534883720934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86</v>
      </c>
      <c r="E117" s="242">
        <v>50</v>
      </c>
      <c r="F117" s="52">
        <f t="shared" si="0"/>
        <v>58.139534883720934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5278.16</v>
      </c>
      <c r="E124" s="51">
        <f t="shared" si="27"/>
        <v>2498.1</v>
      </c>
      <c r="F124" s="52">
        <f t="shared" si="0"/>
        <v>47.328993437106867</v>
      </c>
    </row>
    <row r="125" spans="1:6" ht="12.75" customHeight="1" x14ac:dyDescent="0.2">
      <c r="A125" s="53">
        <v>661</v>
      </c>
      <c r="B125" s="86" t="s">
        <v>296</v>
      </c>
      <c r="C125" s="50" t="s">
        <v>297</v>
      </c>
      <c r="D125" s="51">
        <f t="shared" ref="D125:E125" si="28">SUM(D126:D127)</f>
        <v>663.61</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663.61</v>
      </c>
      <c r="E127" s="242"/>
      <c r="F127" s="52">
        <f t="shared" si="0"/>
        <v>0</v>
      </c>
    </row>
    <row r="128" spans="1:6" ht="24" x14ac:dyDescent="0.2">
      <c r="A128" s="53">
        <v>663</v>
      </c>
      <c r="B128" s="231" t="s">
        <v>302</v>
      </c>
      <c r="C128" s="50" t="s">
        <v>303</v>
      </c>
      <c r="D128" s="51">
        <f t="shared" ref="D128:E128" si="29">SUM(D129:D132)</f>
        <v>4614.55</v>
      </c>
      <c r="E128" s="51">
        <f t="shared" si="29"/>
        <v>2498.1</v>
      </c>
      <c r="F128" s="52">
        <f t="shared" si="0"/>
        <v>54.135289464844895</v>
      </c>
    </row>
    <row r="129" spans="1:6" ht="12.75" customHeight="1" x14ac:dyDescent="0.2">
      <c r="A129" s="53">
        <v>6631</v>
      </c>
      <c r="B129" s="86" t="s">
        <v>304</v>
      </c>
      <c r="C129" s="50" t="s">
        <v>305</v>
      </c>
      <c r="D129" s="242">
        <v>3240.62</v>
      </c>
      <c r="E129" s="242">
        <v>1761.1</v>
      </c>
      <c r="F129" s="52">
        <f t="shared" si="0"/>
        <v>54.344539007967605</v>
      </c>
    </row>
    <row r="130" spans="1:6" ht="12.75" customHeight="1" x14ac:dyDescent="0.2">
      <c r="A130" s="53">
        <v>6632</v>
      </c>
      <c r="B130" s="232" t="s">
        <v>306</v>
      </c>
      <c r="C130" s="50" t="s">
        <v>307</v>
      </c>
      <c r="D130" s="242">
        <v>1373.93</v>
      </c>
      <c r="E130" s="242">
        <v>737</v>
      </c>
      <c r="F130" s="52">
        <f t="shared" si="0"/>
        <v>53.641743029120839</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26016.22</v>
      </c>
      <c r="E133" s="51">
        <f t="shared" si="30"/>
        <v>39591.14</v>
      </c>
      <c r="F133" s="52">
        <f t="shared" ref="F133:F223" si="31">IF(D133&lt;&gt;0,IF(E133/D133&gt;=100,"&gt;&gt;100",E133/D133*100),"-")</f>
        <v>152.17867930083617</v>
      </c>
    </row>
    <row r="134" spans="1:6" ht="24" x14ac:dyDescent="0.2">
      <c r="A134" s="53">
        <v>671</v>
      </c>
      <c r="B134" s="232" t="s">
        <v>314</v>
      </c>
      <c r="C134" s="50" t="s">
        <v>315</v>
      </c>
      <c r="D134" s="51">
        <f t="shared" ref="D134:E134" si="32">SUM(D135:D137)</f>
        <v>26016.22</v>
      </c>
      <c r="E134" s="51">
        <f t="shared" si="32"/>
        <v>39591.14</v>
      </c>
      <c r="F134" s="52">
        <f t="shared" si="31"/>
        <v>152.17867930083617</v>
      </c>
    </row>
    <row r="135" spans="1:6" ht="12.75" customHeight="1" x14ac:dyDescent="0.2">
      <c r="A135" s="53">
        <v>6711</v>
      </c>
      <c r="B135" s="85" t="s">
        <v>316</v>
      </c>
      <c r="C135" s="50" t="s">
        <v>317</v>
      </c>
      <c r="D135" s="242">
        <v>23363.64</v>
      </c>
      <c r="E135" s="242">
        <v>34282.14</v>
      </c>
      <c r="F135" s="52">
        <f t="shared" si="31"/>
        <v>146.73287210383313</v>
      </c>
    </row>
    <row r="136" spans="1:6" ht="24" x14ac:dyDescent="0.2">
      <c r="A136" s="53">
        <v>6712</v>
      </c>
      <c r="B136" s="232" t="s">
        <v>318</v>
      </c>
      <c r="C136" s="50" t="s">
        <v>319</v>
      </c>
      <c r="D136" s="242">
        <v>2652.58</v>
      </c>
      <c r="E136" s="242">
        <v>5309</v>
      </c>
      <c r="F136" s="52">
        <f t="shared" si="31"/>
        <v>200.14476471963144</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569132.94000000006</v>
      </c>
      <c r="E151" s="51">
        <f t="shared" si="35"/>
        <v>699467.24999999988</v>
      </c>
      <c r="F151" s="52">
        <f t="shared" si="31"/>
        <v>122.90050370305394</v>
      </c>
    </row>
    <row r="152" spans="1:6" ht="12.75" customHeight="1" x14ac:dyDescent="0.2">
      <c r="A152" s="53">
        <v>31</v>
      </c>
      <c r="B152" s="85" t="s">
        <v>349</v>
      </c>
      <c r="C152" s="50" t="s">
        <v>35</v>
      </c>
      <c r="D152" s="51">
        <f t="shared" ref="D152:E152" si="36">D153+D158+D159</f>
        <v>520491.91000000003</v>
      </c>
      <c r="E152" s="51">
        <f t="shared" si="36"/>
        <v>594273.49</v>
      </c>
      <c r="F152" s="52">
        <f t="shared" si="31"/>
        <v>114.17535577065934</v>
      </c>
    </row>
    <row r="153" spans="1:6" ht="12.75" customHeight="1" x14ac:dyDescent="0.2">
      <c r="A153" s="53">
        <v>311</v>
      </c>
      <c r="B153" s="85" t="s">
        <v>350</v>
      </c>
      <c r="C153" s="50" t="s">
        <v>351</v>
      </c>
      <c r="D153" s="51">
        <f t="shared" ref="D153:E153" si="37">SUM(D154:D157)</f>
        <v>428617.89</v>
      </c>
      <c r="E153" s="51">
        <f t="shared" si="37"/>
        <v>488096.08</v>
      </c>
      <c r="F153" s="52">
        <f t="shared" si="31"/>
        <v>113.8767399559547</v>
      </c>
    </row>
    <row r="154" spans="1:6" ht="12.75" customHeight="1" x14ac:dyDescent="0.2">
      <c r="A154" s="53">
        <v>3111</v>
      </c>
      <c r="B154" s="85" t="s">
        <v>352</v>
      </c>
      <c r="C154" s="50" t="s">
        <v>353</v>
      </c>
      <c r="D154" s="242">
        <v>423137.11</v>
      </c>
      <c r="E154" s="242">
        <v>479377.02</v>
      </c>
      <c r="F154" s="52">
        <f t="shared" si="31"/>
        <v>113.29117883326283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5480.78</v>
      </c>
      <c r="E156" s="242">
        <v>8719.06</v>
      </c>
      <c r="F156" s="52">
        <f t="shared" si="31"/>
        <v>159.08429092209502</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21152.080000000002</v>
      </c>
      <c r="E158" s="242">
        <v>26202.03</v>
      </c>
      <c r="F158" s="52">
        <f t="shared" si="31"/>
        <v>123.8744842114818</v>
      </c>
    </row>
    <row r="159" spans="1:6" ht="12.75" customHeight="1" x14ac:dyDescent="0.2">
      <c r="A159" s="53">
        <v>313</v>
      </c>
      <c r="B159" s="85" t="s">
        <v>362</v>
      </c>
      <c r="C159" s="50" t="s">
        <v>363</v>
      </c>
      <c r="D159" s="51">
        <f t="shared" ref="D159:E159" si="38">SUM(D160:D162)</f>
        <v>70721.94</v>
      </c>
      <c r="E159" s="51">
        <f t="shared" si="38"/>
        <v>79975.38</v>
      </c>
      <c r="F159" s="52">
        <f t="shared" si="31"/>
        <v>113.08425645563456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70721.94</v>
      </c>
      <c r="E161" s="242">
        <v>79975.38</v>
      </c>
      <c r="F161" s="52">
        <f t="shared" si="31"/>
        <v>113.08425645563456</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48546.110000000008</v>
      </c>
      <c r="E163" s="51">
        <f t="shared" si="39"/>
        <v>104663.33</v>
      </c>
      <c r="F163" s="52">
        <f t="shared" si="31"/>
        <v>215.59570890437976</v>
      </c>
    </row>
    <row r="164" spans="1:6" ht="12.75" customHeight="1" x14ac:dyDescent="0.2">
      <c r="A164" s="53">
        <v>321</v>
      </c>
      <c r="B164" s="85" t="s">
        <v>371</v>
      </c>
      <c r="C164" s="50" t="s">
        <v>372</v>
      </c>
      <c r="D164" s="51">
        <f t="shared" ref="D164:E164" si="40">SUM(D165:D168)</f>
        <v>18587.11</v>
      </c>
      <c r="E164" s="51">
        <f t="shared" si="40"/>
        <v>38790.869999999995</v>
      </c>
      <c r="F164" s="52">
        <f t="shared" si="31"/>
        <v>208.697694262314</v>
      </c>
    </row>
    <row r="165" spans="1:6" ht="12.75" customHeight="1" x14ac:dyDescent="0.2">
      <c r="A165" s="53">
        <v>3211</v>
      </c>
      <c r="B165" s="85" t="s">
        <v>373</v>
      </c>
      <c r="C165" s="50" t="s">
        <v>374</v>
      </c>
      <c r="D165" s="242">
        <v>10146.049999999999</v>
      </c>
      <c r="E165" s="242">
        <v>27880.28</v>
      </c>
      <c r="F165" s="52">
        <f t="shared" si="31"/>
        <v>274.78949936182062</v>
      </c>
    </row>
    <row r="166" spans="1:6" ht="12.75" customHeight="1" x14ac:dyDescent="0.2">
      <c r="A166" s="53">
        <v>3212</v>
      </c>
      <c r="B166" s="85" t="s">
        <v>375</v>
      </c>
      <c r="C166" s="50" t="s">
        <v>376</v>
      </c>
      <c r="D166" s="242">
        <v>8225.7800000000007</v>
      </c>
      <c r="E166" s="242">
        <v>10262.120000000001</v>
      </c>
      <c r="F166" s="52">
        <f t="shared" si="31"/>
        <v>124.75558548854941</v>
      </c>
    </row>
    <row r="167" spans="1:6" ht="12.75" customHeight="1" x14ac:dyDescent="0.2">
      <c r="A167" s="53">
        <v>3213</v>
      </c>
      <c r="B167" s="85" t="s">
        <v>377</v>
      </c>
      <c r="C167" s="50" t="s">
        <v>378</v>
      </c>
      <c r="D167" s="242">
        <v>179.18</v>
      </c>
      <c r="E167" s="242">
        <v>603.27</v>
      </c>
      <c r="F167" s="52">
        <f t="shared" si="31"/>
        <v>336.68378167206157</v>
      </c>
    </row>
    <row r="168" spans="1:6" ht="12.75" customHeight="1" x14ac:dyDescent="0.2">
      <c r="A168" s="53">
        <v>3214</v>
      </c>
      <c r="B168" s="85" t="s">
        <v>379</v>
      </c>
      <c r="C168" s="50" t="s">
        <v>380</v>
      </c>
      <c r="D168" s="242">
        <v>36.1</v>
      </c>
      <c r="E168" s="242">
        <v>45.2</v>
      </c>
      <c r="F168" s="52">
        <f t="shared" si="31"/>
        <v>125.20775623268699</v>
      </c>
    </row>
    <row r="169" spans="1:6" ht="12.75" customHeight="1" x14ac:dyDescent="0.2">
      <c r="A169" s="53">
        <v>322</v>
      </c>
      <c r="B169" s="85" t="s">
        <v>381</v>
      </c>
      <c r="C169" s="50" t="s">
        <v>382</v>
      </c>
      <c r="D169" s="51">
        <f t="shared" ref="D169:E169" si="41">SUM(D170:D176)</f>
        <v>6951.2199999999993</v>
      </c>
      <c r="E169" s="51">
        <f t="shared" si="41"/>
        <v>8498.4700000000012</v>
      </c>
      <c r="F169" s="52">
        <f t="shared" si="31"/>
        <v>122.25868264851351</v>
      </c>
    </row>
    <row r="170" spans="1:6" ht="12.75" customHeight="1" x14ac:dyDescent="0.2">
      <c r="A170" s="53">
        <v>3221</v>
      </c>
      <c r="B170" s="85" t="s">
        <v>383</v>
      </c>
      <c r="C170" s="50" t="s">
        <v>384</v>
      </c>
      <c r="D170" s="242">
        <v>3760.2</v>
      </c>
      <c r="E170" s="242">
        <v>5105.26</v>
      </c>
      <c r="F170" s="52">
        <f t="shared" si="31"/>
        <v>135.77096962927504</v>
      </c>
    </row>
    <row r="171" spans="1:6" ht="12.75" customHeight="1" x14ac:dyDescent="0.2">
      <c r="A171" s="53">
        <v>3222</v>
      </c>
      <c r="B171" s="85" t="s">
        <v>385</v>
      </c>
      <c r="C171" s="50" t="s">
        <v>386</v>
      </c>
      <c r="D171" s="242">
        <v>946.08</v>
      </c>
      <c r="E171" s="242">
        <v>1795.8</v>
      </c>
      <c r="F171" s="52">
        <f t="shared" si="31"/>
        <v>189.81481481481478</v>
      </c>
    </row>
    <row r="172" spans="1:6" ht="12.75" customHeight="1" x14ac:dyDescent="0.2">
      <c r="A172" s="53">
        <v>3223</v>
      </c>
      <c r="B172" s="85" t="s">
        <v>387</v>
      </c>
      <c r="C172" s="50" t="s">
        <v>388</v>
      </c>
      <c r="D172" s="242">
        <v>0</v>
      </c>
      <c r="E172" s="242"/>
      <c r="F172" s="52" t="str">
        <f t="shared" si="31"/>
        <v>-</v>
      </c>
    </row>
    <row r="173" spans="1:6" ht="12.75" customHeight="1" x14ac:dyDescent="0.2">
      <c r="A173" s="53">
        <v>3224</v>
      </c>
      <c r="B173" s="85" t="s">
        <v>389</v>
      </c>
      <c r="C173" s="50" t="s">
        <v>390</v>
      </c>
      <c r="D173" s="242">
        <v>995.5</v>
      </c>
      <c r="E173" s="242">
        <v>103.02</v>
      </c>
      <c r="F173" s="52">
        <f t="shared" si="31"/>
        <v>10.348568558513309</v>
      </c>
    </row>
    <row r="174" spans="1:6" ht="12.75" customHeight="1" x14ac:dyDescent="0.2">
      <c r="A174" s="53">
        <v>3225</v>
      </c>
      <c r="B174" s="85" t="s">
        <v>391</v>
      </c>
      <c r="C174" s="50" t="s">
        <v>392</v>
      </c>
      <c r="D174" s="242">
        <v>1249.44</v>
      </c>
      <c r="E174" s="242">
        <v>1494.39</v>
      </c>
      <c r="F174" s="52">
        <f t="shared" si="31"/>
        <v>119.60478294275836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8967.5800000000017</v>
      </c>
      <c r="E177" s="51">
        <f t="shared" si="42"/>
        <v>19364.280000000002</v>
      </c>
      <c r="F177" s="52">
        <f t="shared" si="31"/>
        <v>215.93651799036081</v>
      </c>
    </row>
    <row r="178" spans="1:6" ht="12.75" customHeight="1" x14ac:dyDescent="0.2">
      <c r="A178" s="53">
        <v>3231</v>
      </c>
      <c r="B178" s="85" t="s">
        <v>399</v>
      </c>
      <c r="C178" s="50" t="s">
        <v>400</v>
      </c>
      <c r="D178" s="242">
        <v>2280.15</v>
      </c>
      <c r="E178" s="242">
        <v>6290.48</v>
      </c>
      <c r="F178" s="52">
        <f t="shared" si="31"/>
        <v>275.88009560774509</v>
      </c>
    </row>
    <row r="179" spans="1:6" ht="12.75" customHeight="1" x14ac:dyDescent="0.2">
      <c r="A179" s="53">
        <v>3232</v>
      </c>
      <c r="B179" s="85" t="s">
        <v>401</v>
      </c>
      <c r="C179" s="50" t="s">
        <v>402</v>
      </c>
      <c r="D179" s="242">
        <v>1737.01</v>
      </c>
      <c r="E179" s="242">
        <v>2519.63</v>
      </c>
      <c r="F179" s="52">
        <f t="shared" si="31"/>
        <v>145.05558402081741</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0</v>
      </c>
      <c r="E181" s="242"/>
      <c r="F181" s="52" t="str">
        <f t="shared" si="31"/>
        <v>-</v>
      </c>
    </row>
    <row r="182" spans="1:6" ht="12.75" customHeight="1" x14ac:dyDescent="0.2">
      <c r="A182" s="53">
        <v>3235</v>
      </c>
      <c r="B182" s="85" t="s">
        <v>407</v>
      </c>
      <c r="C182" s="50" t="s">
        <v>408</v>
      </c>
      <c r="D182" s="242">
        <v>0</v>
      </c>
      <c r="E182" s="242">
        <v>3404.16</v>
      </c>
      <c r="F182" s="52" t="str">
        <f t="shared" si="31"/>
        <v>-</v>
      </c>
    </row>
    <row r="183" spans="1:6" ht="12.75" customHeight="1" x14ac:dyDescent="0.2">
      <c r="A183" s="53">
        <v>3236</v>
      </c>
      <c r="B183" s="85" t="s">
        <v>409</v>
      </c>
      <c r="C183" s="50" t="s">
        <v>410</v>
      </c>
      <c r="D183" s="242">
        <v>1008.69</v>
      </c>
      <c r="E183" s="242">
        <v>464.54</v>
      </c>
      <c r="F183" s="52">
        <f t="shared" si="31"/>
        <v>46.053792542803038</v>
      </c>
    </row>
    <row r="184" spans="1:6" ht="12.75" customHeight="1" x14ac:dyDescent="0.2">
      <c r="A184" s="53">
        <v>3237</v>
      </c>
      <c r="B184" s="85" t="s">
        <v>411</v>
      </c>
      <c r="C184" s="50" t="s">
        <v>412</v>
      </c>
      <c r="D184" s="242">
        <v>263.14</v>
      </c>
      <c r="E184" s="242">
        <v>3170.04</v>
      </c>
      <c r="F184" s="52">
        <f t="shared" si="31"/>
        <v>1204.6971194041196</v>
      </c>
    </row>
    <row r="185" spans="1:6" ht="12.75" customHeight="1" x14ac:dyDescent="0.2">
      <c r="A185" s="53">
        <v>3238</v>
      </c>
      <c r="B185" s="85" t="s">
        <v>413</v>
      </c>
      <c r="C185" s="50" t="s">
        <v>414</v>
      </c>
      <c r="D185" s="242">
        <v>1796.26</v>
      </c>
      <c r="E185" s="242">
        <v>1953.92</v>
      </c>
      <c r="F185" s="52">
        <f t="shared" si="31"/>
        <v>108.77712580584102</v>
      </c>
    </row>
    <row r="186" spans="1:6" ht="12.75" customHeight="1" x14ac:dyDescent="0.2">
      <c r="A186" s="53">
        <v>3239</v>
      </c>
      <c r="B186" s="85" t="s">
        <v>415</v>
      </c>
      <c r="C186" s="50" t="s">
        <v>416</v>
      </c>
      <c r="D186" s="242">
        <v>1882.33</v>
      </c>
      <c r="E186" s="242">
        <v>1561.51</v>
      </c>
      <c r="F186" s="52">
        <f t="shared" si="31"/>
        <v>82.956229779050432</v>
      </c>
    </row>
    <row r="187" spans="1:6" ht="12.75" customHeight="1" x14ac:dyDescent="0.2">
      <c r="A187" s="53">
        <v>324</v>
      </c>
      <c r="B187" s="85" t="s">
        <v>417</v>
      </c>
      <c r="C187" s="50" t="s">
        <v>418</v>
      </c>
      <c r="D187" s="242">
        <v>6698.27</v>
      </c>
      <c r="E187" s="242">
        <v>32295.02</v>
      </c>
      <c r="F187" s="52">
        <f t="shared" si="31"/>
        <v>482.13971667311108</v>
      </c>
    </row>
    <row r="188" spans="1:6" ht="12.75" customHeight="1" x14ac:dyDescent="0.2">
      <c r="A188" s="53">
        <v>329</v>
      </c>
      <c r="B188" s="85" t="s">
        <v>419</v>
      </c>
      <c r="C188" s="50" t="s">
        <v>420</v>
      </c>
      <c r="D188" s="51">
        <f t="shared" ref="D188:E188" si="43">SUM(D189:D195)</f>
        <v>7341.93</v>
      </c>
      <c r="E188" s="51">
        <f t="shared" si="43"/>
        <v>5714.6900000000005</v>
      </c>
      <c r="F188" s="52">
        <f t="shared" si="31"/>
        <v>77.836345484089335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249.28</v>
      </c>
      <c r="E190" s="242">
        <v>204.58</v>
      </c>
      <c r="F190" s="52">
        <f t="shared" si="31"/>
        <v>82.068356867779215</v>
      </c>
    </row>
    <row r="191" spans="1:6" ht="12.75" customHeight="1" x14ac:dyDescent="0.2">
      <c r="A191" s="53">
        <v>3293</v>
      </c>
      <c r="B191" s="85" t="s">
        <v>425</v>
      </c>
      <c r="C191" s="50" t="s">
        <v>426</v>
      </c>
      <c r="D191" s="242">
        <v>2452.77</v>
      </c>
      <c r="E191" s="242">
        <v>1110.94</v>
      </c>
      <c r="F191" s="52">
        <f t="shared" si="31"/>
        <v>45.293280658194618</v>
      </c>
    </row>
    <row r="192" spans="1:6" ht="12.75" customHeight="1" x14ac:dyDescent="0.2">
      <c r="A192" s="53">
        <v>3294</v>
      </c>
      <c r="B192" s="85" t="s">
        <v>427</v>
      </c>
      <c r="C192" s="50" t="s">
        <v>428</v>
      </c>
      <c r="D192" s="242">
        <v>46.45</v>
      </c>
      <c r="E192" s="242">
        <v>13.27</v>
      </c>
      <c r="F192" s="52">
        <f t="shared" si="31"/>
        <v>28.568353067814851</v>
      </c>
    </row>
    <row r="193" spans="1:6" ht="12.75" customHeight="1" x14ac:dyDescent="0.2">
      <c r="A193" s="53">
        <v>3295</v>
      </c>
      <c r="B193" s="85" t="s">
        <v>429</v>
      </c>
      <c r="C193" s="50" t="s">
        <v>430</v>
      </c>
      <c r="D193" s="242">
        <v>1481.52</v>
      </c>
      <c r="E193" s="242">
        <v>1664.43</v>
      </c>
      <c r="F193" s="52">
        <f t="shared" si="31"/>
        <v>112.34610400129597</v>
      </c>
    </row>
    <row r="194" spans="1:6" ht="12.75" customHeight="1" x14ac:dyDescent="0.2">
      <c r="A194" s="53" t="s">
        <v>431</v>
      </c>
      <c r="B194" s="85" t="s">
        <v>432</v>
      </c>
      <c r="C194" s="50" t="s">
        <v>431</v>
      </c>
      <c r="D194" s="242">
        <v>99.54</v>
      </c>
      <c r="E194" s="242"/>
      <c r="F194" s="52">
        <f t="shared" si="31"/>
        <v>0</v>
      </c>
    </row>
    <row r="195" spans="1:6" ht="12.75" customHeight="1" x14ac:dyDescent="0.2">
      <c r="A195" s="53">
        <v>3299</v>
      </c>
      <c r="B195" s="85" t="s">
        <v>433</v>
      </c>
      <c r="C195" s="50" t="s">
        <v>434</v>
      </c>
      <c r="D195" s="242">
        <v>3012.37</v>
      </c>
      <c r="E195" s="242">
        <v>2721.47</v>
      </c>
      <c r="F195" s="52">
        <f t="shared" si="31"/>
        <v>90.34315173766835</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94.92</v>
      </c>
      <c r="E224" s="51">
        <f t="shared" si="51"/>
        <v>85.44</v>
      </c>
      <c r="F224" s="52">
        <f t="shared" ref="F224:F235" si="52">IF(D224&lt;&gt;0,IF(E224/D224&gt;=100,"&gt;&gt;100",E224/D224*100),"-")</f>
        <v>90.012642225031598</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94.92</v>
      </c>
      <c r="E247" s="51">
        <f t="shared" si="62"/>
        <v>85.44</v>
      </c>
      <c r="F247" s="52">
        <f t="shared" si="61"/>
        <v>90.012642225031598</v>
      </c>
    </row>
    <row r="248" spans="1:6" ht="12.75" customHeight="1" x14ac:dyDescent="0.2">
      <c r="A248" s="53" t="s">
        <v>539</v>
      </c>
      <c r="B248" s="85" t="s">
        <v>202</v>
      </c>
      <c r="C248" s="50" t="s">
        <v>539</v>
      </c>
      <c r="D248" s="242">
        <v>94.92</v>
      </c>
      <c r="E248" s="242">
        <v>85.44</v>
      </c>
      <c r="F248" s="52">
        <f t="shared" si="61"/>
        <v>90.012642225031598</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444.99</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444.99</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444.99</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569132.94000000006</v>
      </c>
      <c r="E289" s="51">
        <f t="shared" si="79"/>
        <v>699467.24999999988</v>
      </c>
      <c r="F289" s="52">
        <f t="shared" si="76"/>
        <v>122.90050370305394</v>
      </c>
    </row>
    <row r="290" spans="1:6" ht="12.75" customHeight="1" x14ac:dyDescent="0.2">
      <c r="A290" s="53" t="s">
        <v>608</v>
      </c>
      <c r="B290" s="85" t="s">
        <v>619</v>
      </c>
      <c r="C290" s="50" t="s">
        <v>620</v>
      </c>
      <c r="D290" s="51">
        <f>IF(D6&gt;=D289,D6-D289,0)</f>
        <v>79780.38</v>
      </c>
      <c r="E290" s="51">
        <f>IF(E6&gt;=E289,E6-E289,0)</f>
        <v>0</v>
      </c>
      <c r="F290" s="52">
        <f t="shared" si="76"/>
        <v>0</v>
      </c>
    </row>
    <row r="291" spans="1:6" ht="12.75" customHeight="1" x14ac:dyDescent="0.2">
      <c r="A291" s="53" t="s">
        <v>608</v>
      </c>
      <c r="B291" s="85" t="s">
        <v>621</v>
      </c>
      <c r="C291" s="50" t="s">
        <v>622</v>
      </c>
      <c r="D291" s="51">
        <f>IF(D289&gt;=D6,D289-D6,0)</f>
        <v>0</v>
      </c>
      <c r="E291" s="51">
        <f>IF(E289&gt;=E6,E289-E6,0)</f>
        <v>37190.279999999912</v>
      </c>
      <c r="F291" s="52" t="str">
        <f t="shared" si="76"/>
        <v>-</v>
      </c>
    </row>
    <row r="292" spans="1:6" ht="12.75" customHeight="1" x14ac:dyDescent="0.2">
      <c r="A292" s="53">
        <v>92211</v>
      </c>
      <c r="B292" s="85" t="s">
        <v>623</v>
      </c>
      <c r="C292" s="50" t="s">
        <v>624</v>
      </c>
      <c r="D292" s="242">
        <v>12300.25</v>
      </c>
      <c r="E292" s="242">
        <v>87125.62</v>
      </c>
      <c r="F292" s="52">
        <f t="shared" si="76"/>
        <v>708.32397715493585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4955.01</v>
      </c>
      <c r="E350" s="51">
        <f t="shared" si="95"/>
        <v>8003.55</v>
      </c>
      <c r="F350" s="52">
        <f t="shared" si="81"/>
        <v>161.52439651988593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4955.01</v>
      </c>
      <c r="E363" s="51">
        <f t="shared" si="99"/>
        <v>8003.55</v>
      </c>
      <c r="F363" s="52">
        <f t="shared" si="81"/>
        <v>161.52439651988593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3786.7000000000003</v>
      </c>
      <c r="E369" s="51">
        <f t="shared" si="101"/>
        <v>5899.04</v>
      </c>
      <c r="F369" s="52">
        <f t="shared" si="81"/>
        <v>155.78313571183349</v>
      </c>
    </row>
    <row r="370" spans="1:6" ht="12.75" customHeight="1" x14ac:dyDescent="0.2">
      <c r="A370" s="53">
        <v>4221</v>
      </c>
      <c r="B370" s="85" t="s">
        <v>674</v>
      </c>
      <c r="C370" s="50" t="s">
        <v>766</v>
      </c>
      <c r="D370" s="242">
        <v>3442.28</v>
      </c>
      <c r="E370" s="242">
        <v>5340.53</v>
      </c>
      <c r="F370" s="52">
        <f t="shared" si="81"/>
        <v>155.14513636310815</v>
      </c>
    </row>
    <row r="371" spans="1:6" ht="12.75" customHeight="1" x14ac:dyDescent="0.2">
      <c r="A371" s="53">
        <v>4222</v>
      </c>
      <c r="B371" s="85" t="s">
        <v>767</v>
      </c>
      <c r="C371" s="50" t="s">
        <v>768</v>
      </c>
      <c r="D371" s="242">
        <v>344.42</v>
      </c>
      <c r="E371" s="242">
        <v>558.51</v>
      </c>
      <c r="F371" s="52">
        <f t="shared" si="81"/>
        <v>162.15957261483072</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1168.31</v>
      </c>
      <c r="E383" s="51">
        <f t="shared" si="103"/>
        <v>2104.5100000000002</v>
      </c>
      <c r="F383" s="52">
        <f t="shared" si="81"/>
        <v>180.13284145475092</v>
      </c>
    </row>
    <row r="384" spans="1:6" ht="12.75" customHeight="1" x14ac:dyDescent="0.2">
      <c r="A384" s="53">
        <v>4241</v>
      </c>
      <c r="B384" s="85" t="s">
        <v>783</v>
      </c>
      <c r="C384" s="50" t="s">
        <v>784</v>
      </c>
      <c r="D384" s="242">
        <v>1168.31</v>
      </c>
      <c r="E384" s="242">
        <v>2104.5100000000002</v>
      </c>
      <c r="F384" s="52">
        <f t="shared" si="81"/>
        <v>180.13284145475092</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4955.01</v>
      </c>
      <c r="E408" s="51">
        <f t="shared" si="111"/>
        <v>8003.55</v>
      </c>
      <c r="F408" s="52">
        <f t="shared" si="81"/>
        <v>161.52439651988593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648913.32000000007</v>
      </c>
      <c r="E412" s="51">
        <f>E6+E298</f>
        <v>662276.97</v>
      </c>
      <c r="F412" s="52">
        <f t="shared" si="81"/>
        <v>102.05938907217993</v>
      </c>
    </row>
    <row r="413" spans="1:6" ht="12.75" customHeight="1" x14ac:dyDescent="0.2">
      <c r="A413" s="53" t="s">
        <v>608</v>
      </c>
      <c r="B413" s="85" t="s">
        <v>831</v>
      </c>
      <c r="C413" s="50" t="s">
        <v>832</v>
      </c>
      <c r="D413" s="51">
        <f t="shared" ref="D413:E413" si="112">D289+D350</f>
        <v>574087.95000000007</v>
      </c>
      <c r="E413" s="51">
        <f t="shared" si="112"/>
        <v>707470.79999999993</v>
      </c>
      <c r="F413" s="52">
        <f t="shared" si="81"/>
        <v>123.23387035035309</v>
      </c>
    </row>
    <row r="414" spans="1:6" ht="12.75" customHeight="1" x14ac:dyDescent="0.2">
      <c r="A414" s="53" t="s">
        <v>608</v>
      </c>
      <c r="B414" s="85" t="s">
        <v>833</v>
      </c>
      <c r="C414" s="50" t="s">
        <v>834</v>
      </c>
      <c r="D414" s="51">
        <f t="shared" ref="D414:E414" si="113">IF(D412&gt;=D413,D412-D413,0)</f>
        <v>74825.37</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45193.829999999958</v>
      </c>
      <c r="F415" s="52" t="str">
        <f t="shared" si="81"/>
        <v>-</v>
      </c>
    </row>
    <row r="416" spans="1:6" ht="12.75" customHeight="1" x14ac:dyDescent="0.2">
      <c r="A416" s="60" t="s">
        <v>837</v>
      </c>
      <c r="B416" s="232" t="s">
        <v>838</v>
      </c>
      <c r="C416" s="61" t="s">
        <v>839</v>
      </c>
      <c r="D416" s="51">
        <f t="shared" ref="D416:E416" si="115">IF(D292-D293+D409-D410&gt;=0,D292-D293+D409-D410,0)</f>
        <v>12300.25</v>
      </c>
      <c r="E416" s="51">
        <f t="shared" si="115"/>
        <v>87125.62</v>
      </c>
      <c r="F416" s="52">
        <f t="shared" si="81"/>
        <v>708.32397715493585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648913.32000000007</v>
      </c>
      <c r="E639" s="51">
        <f t="shared" si="180"/>
        <v>662276.97</v>
      </c>
      <c r="F639" s="52">
        <f t="shared" si="119"/>
        <v>102.05938907217993</v>
      </c>
    </row>
    <row r="640" spans="1:6" ht="12.75" customHeight="1" x14ac:dyDescent="0.2">
      <c r="A640" s="53" t="s">
        <v>608</v>
      </c>
      <c r="B640" s="85" t="s">
        <v>1277</v>
      </c>
      <c r="C640" s="50" t="s">
        <v>1278</v>
      </c>
      <c r="D640" s="51">
        <f t="shared" ref="D640:E640" si="181">D413+D528</f>
        <v>574087.95000000007</v>
      </c>
      <c r="E640" s="51">
        <f t="shared" si="181"/>
        <v>707470.79999999993</v>
      </c>
      <c r="F640" s="52">
        <f t="shared" si="119"/>
        <v>123.23387035035309</v>
      </c>
    </row>
    <row r="641" spans="1:6" ht="12.75" customHeight="1" x14ac:dyDescent="0.2">
      <c r="A641" s="53" t="s">
        <v>608</v>
      </c>
      <c r="B641" s="85" t="s">
        <v>1279</v>
      </c>
      <c r="C641" s="50" t="s">
        <v>1280</v>
      </c>
      <c r="D641" s="51">
        <f t="shared" ref="D641:E641" si="182">IF(D639&gt;=D640,D639-D640,0)</f>
        <v>74825.37</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45193.829999999958</v>
      </c>
      <c r="F642" s="52" t="str">
        <f t="shared" si="119"/>
        <v>-</v>
      </c>
    </row>
    <row r="643" spans="1:6" ht="24" x14ac:dyDescent="0.2">
      <c r="A643" s="60" t="s">
        <v>1283</v>
      </c>
      <c r="B643" s="85" t="s">
        <v>1284</v>
      </c>
      <c r="C643" s="61" t="s">
        <v>1283</v>
      </c>
      <c r="D643" s="51">
        <f t="shared" ref="D643:E643" si="184">IF(D416-D417+D637-D638&gt;=0,D416-D417+D637-D638,0)</f>
        <v>12300.25</v>
      </c>
      <c r="E643" s="51">
        <f t="shared" si="184"/>
        <v>87125.62</v>
      </c>
      <c r="F643" s="52">
        <f t="shared" si="119"/>
        <v>708.32397715493585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87125.62</v>
      </c>
      <c r="E645" s="51">
        <f t="shared" si="186"/>
        <v>41931.790000000037</v>
      </c>
      <c r="F645" s="52">
        <f t="shared" si="119"/>
        <v>48.127967410734108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101505.73</v>
      </c>
      <c r="E650" s="242">
        <v>29110.41</v>
      </c>
      <c r="F650" s="52">
        <f t="shared" si="188"/>
        <v>28.67858789843687</v>
      </c>
    </row>
    <row r="651" spans="1:6" ht="12.75" customHeight="1" x14ac:dyDescent="0.2">
      <c r="A651" s="53" t="s">
        <v>1298</v>
      </c>
      <c r="B651" s="85" t="s">
        <v>1299</v>
      </c>
      <c r="C651" s="50" t="s">
        <v>1298</v>
      </c>
      <c r="D651" s="242">
        <v>101505.73</v>
      </c>
      <c r="E651" s="242">
        <v>29110.41</v>
      </c>
      <c r="F651" s="52">
        <f t="shared" si="188"/>
        <v>28.67858789843687</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27</v>
      </c>
      <c r="E654" s="262">
        <v>27</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21</v>
      </c>
      <c r="E656" s="262">
        <v>21</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524602.78</v>
      </c>
      <c r="E675" s="242">
        <v>594648.31999999995</v>
      </c>
      <c r="F675" s="52">
        <f t="shared" si="188"/>
        <v>113.3521099526007</v>
      </c>
    </row>
    <row r="676" spans="1:6" ht="24" x14ac:dyDescent="0.2">
      <c r="A676" s="53">
        <v>63613</v>
      </c>
      <c r="B676" s="232" t="s">
        <v>1349</v>
      </c>
      <c r="C676" s="50" t="s">
        <v>1350</v>
      </c>
      <c r="D676" s="242">
        <v>1607.01</v>
      </c>
      <c r="E676" s="242">
        <v>1459.23</v>
      </c>
      <c r="F676" s="52">
        <f t="shared" si="188"/>
        <v>90.804039800623514</v>
      </c>
    </row>
    <row r="677" spans="1:6" ht="24" x14ac:dyDescent="0.2">
      <c r="A677" s="53">
        <v>63622</v>
      </c>
      <c r="B677" s="232" t="s">
        <v>1351</v>
      </c>
      <c r="C677" s="50" t="s">
        <v>1352</v>
      </c>
      <c r="D677" s="242">
        <v>431.35</v>
      </c>
      <c r="E677" s="242">
        <v>602.73</v>
      </c>
      <c r="F677" s="52">
        <f t="shared" si="188"/>
        <v>139.73107685174452</v>
      </c>
    </row>
    <row r="678" spans="1:6" ht="24" x14ac:dyDescent="0.2">
      <c r="A678" s="53">
        <v>63623</v>
      </c>
      <c r="B678" s="232" t="s">
        <v>1353</v>
      </c>
      <c r="C678" s="50" t="s">
        <v>1354</v>
      </c>
      <c r="D678" s="242">
        <v>663.61</v>
      </c>
      <c r="E678" s="242"/>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89311.76</v>
      </c>
      <c r="E694" s="242">
        <v>22463.200000000001</v>
      </c>
      <c r="F694" s="52">
        <f t="shared" si="188"/>
        <v>25.151447021086586</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86</v>
      </c>
      <c r="E710" s="242">
        <v>50</v>
      </c>
      <c r="F710" s="52">
        <f t="shared" si="188"/>
        <v>58.139534883720934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476.93</v>
      </c>
      <c r="E717" s="242">
        <v>968.4</v>
      </c>
      <c r="F717" s="52">
        <f t="shared" si="188"/>
        <v>203.0486654225987</v>
      </c>
    </row>
    <row r="718" spans="1:6" ht="12.75" customHeight="1" x14ac:dyDescent="0.2">
      <c r="A718" s="53">
        <v>32121</v>
      </c>
      <c r="B718" s="85" t="s">
        <v>1415</v>
      </c>
      <c r="C718" s="50" t="s">
        <v>1416</v>
      </c>
      <c r="D718" s="242">
        <v>8225.7800000000007</v>
      </c>
      <c r="E718" s="242">
        <v>10262.120000000001</v>
      </c>
      <c r="F718" s="52">
        <f t="shared" si="188"/>
        <v>124.75558548854941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1008.69</v>
      </c>
      <c r="E720" s="242">
        <v>464.54</v>
      </c>
      <c r="F720" s="52">
        <f t="shared" si="188"/>
        <v>46.053792542803038</v>
      </c>
    </row>
    <row r="721" spans="1:6" ht="12.75" customHeight="1" x14ac:dyDescent="0.2">
      <c r="A721" s="53" t="s">
        <v>1421</v>
      </c>
      <c r="B721" s="85" t="s">
        <v>1422</v>
      </c>
      <c r="C721" s="50" t="s">
        <v>1421</v>
      </c>
      <c r="D721" s="242">
        <v>263.14</v>
      </c>
      <c r="E721" s="242"/>
      <c r="F721" s="52">
        <f t="shared" si="188"/>
        <v>0</v>
      </c>
    </row>
    <row r="722" spans="1:6" ht="12.75" customHeight="1" x14ac:dyDescent="0.2">
      <c r="A722" s="53" t="s">
        <v>1423</v>
      </c>
      <c r="B722" s="85" t="s">
        <v>1424</v>
      </c>
      <c r="C722" s="50" t="s">
        <v>1423</v>
      </c>
      <c r="D722" s="242">
        <v>0</v>
      </c>
      <c r="E722" s="242">
        <v>3170.04</v>
      </c>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8" workbookViewId="0">
      <selection activeCell="F267" sqref="F26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151631.5</v>
      </c>
      <c r="E6" s="229">
        <f t="shared" si="0"/>
        <v>109013.63000000003</v>
      </c>
      <c r="F6" s="230">
        <f t="shared" ref="F6:F260" si="1">IF(D6&gt;0,IF(E6/D6&gt;=100,"&gt;&gt;100",E6/D6*100),"-")</f>
        <v>71.893788559764985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64281.259999999987</v>
      </c>
      <c r="E7" s="104">
        <f t="shared" si="2"/>
        <v>66058.870000000024</v>
      </c>
      <c r="F7" s="93">
        <f t="shared" si="1"/>
        <v>102.76536272002141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64281.259999999987</v>
      </c>
      <c r="E12" s="104">
        <f t="shared" si="3"/>
        <v>66058.870000000024</v>
      </c>
      <c r="F12" s="93">
        <f t="shared" si="1"/>
        <v>102.76536272002141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25716.299999999988</v>
      </c>
      <c r="E19" s="104">
        <f t="shared" si="5"/>
        <v>25127.960000000021</v>
      </c>
      <c r="F19" s="93">
        <f t="shared" si="1"/>
        <v>97.712190322869276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126476.93</v>
      </c>
      <c r="E20" s="247">
        <v>140830.01</v>
      </c>
      <c r="F20" s="93">
        <f t="shared" si="1"/>
        <v>111.34837792157037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3032.67</v>
      </c>
      <c r="E21" s="247">
        <v>3306.01</v>
      </c>
      <c r="F21" s="93">
        <f t="shared" si="1"/>
        <v>109.01317980525411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5510.92</v>
      </c>
      <c r="E22" s="247">
        <v>5510.93</v>
      </c>
      <c r="F22" s="93">
        <f t="shared" si="1"/>
        <v>100.00018145790538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4169.8100000000004</v>
      </c>
      <c r="E24" s="247">
        <v>2930.77</v>
      </c>
      <c r="F24" s="93">
        <f t="shared" si="1"/>
        <v>70.285456651502102</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2966.69</v>
      </c>
      <c r="E25" s="247">
        <v>2966.69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10374.370000000001</v>
      </c>
      <c r="E26" s="247">
        <v>3469.51</v>
      </c>
      <c r="F26" s="93">
        <f t="shared" si="1"/>
        <v>33.443091002152421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126815.09</v>
      </c>
      <c r="E28" s="247">
        <v>133885.96</v>
      </c>
      <c r="F28" s="93">
        <f t="shared" si="1"/>
        <v>105.57573235172563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38564.959999999999</v>
      </c>
      <c r="E35" s="104">
        <f t="shared" si="7"/>
        <v>40930.910000000003</v>
      </c>
      <c r="F35" s="93">
        <f t="shared" si="1"/>
        <v>106.13497330218935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38564.959999999999</v>
      </c>
      <c r="E36" s="247">
        <v>40930.910000000003</v>
      </c>
      <c r="F36" s="93">
        <f t="shared" si="1"/>
        <v>106.13497330218935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18160.849999999999</v>
      </c>
      <c r="E54" s="247">
        <v>17689.84</v>
      </c>
      <c r="F54" s="93">
        <f t="shared" si="1"/>
        <v>97.406453993067515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18160.849999999999</v>
      </c>
      <c r="E55" s="247">
        <v>17689.84</v>
      </c>
      <c r="F55" s="93">
        <f t="shared" si="1"/>
        <v>97.406453993067515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87350.24</v>
      </c>
      <c r="E68" s="104">
        <f t="shared" si="13"/>
        <v>42954.76</v>
      </c>
      <c r="F68" s="93">
        <f t="shared" si="1"/>
        <v>49.17531995332812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87350.24</v>
      </c>
      <c r="E146" s="104">
        <f t="shared" si="26"/>
        <v>42954.76</v>
      </c>
      <c r="F146" s="93">
        <f t="shared" si="1"/>
        <v>49.17531995332812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465</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87350.24</v>
      </c>
      <c r="E161" s="247">
        <v>42489.760000000002</v>
      </c>
      <c r="F161" s="93">
        <f t="shared" si="1"/>
        <v>48.642980259699343</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151631.5</v>
      </c>
      <c r="E175" s="104">
        <f t="shared" si="30"/>
        <v>109013.63</v>
      </c>
      <c r="F175" s="93">
        <f t="shared" si="1"/>
        <v>71.893788559764957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224.62</v>
      </c>
      <c r="E176" s="104">
        <f t="shared" si="31"/>
        <v>557.97</v>
      </c>
      <c r="F176" s="93">
        <f t="shared" si="1"/>
        <v>248.4061971329356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224.62</v>
      </c>
      <c r="E177" s="104">
        <f t="shared" si="32"/>
        <v>557.97</v>
      </c>
      <c r="F177" s="93">
        <f t="shared" si="1"/>
        <v>248.4061971329356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224.62</v>
      </c>
      <c r="E179" s="247">
        <v>557.97</v>
      </c>
      <c r="F179" s="93">
        <f t="shared" si="1"/>
        <v>248.4061971329356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151406.88</v>
      </c>
      <c r="E237" s="104">
        <f t="shared" si="41"/>
        <v>108455.66</v>
      </c>
      <c r="F237" s="93">
        <f t="shared" si="1"/>
        <v>71.6319231992628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64281.259999999995</v>
      </c>
      <c r="E238" s="104">
        <f t="shared" si="42"/>
        <v>66058.87</v>
      </c>
      <c r="F238" s="93">
        <f t="shared" si="1"/>
        <v>102.76536272002134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64281.259999999995</v>
      </c>
      <c r="E239" s="104">
        <f t="shared" si="43"/>
        <v>66058.87</v>
      </c>
      <c r="F239" s="93">
        <f t="shared" si="1"/>
        <v>102.76536272002134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55744.95</v>
      </c>
      <c r="E240" s="247">
        <v>66058.87</v>
      </c>
      <c r="F240" s="93">
        <f t="shared" si="1"/>
        <v>118.50198089692429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8536.31</v>
      </c>
      <c r="E241" s="247"/>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87125.62000000001</v>
      </c>
      <c r="E245" s="104">
        <f t="shared" si="45"/>
        <v>41931.79</v>
      </c>
      <c r="F245" s="93">
        <f t="shared" si="1"/>
        <v>48.127967410734058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87391.07</v>
      </c>
      <c r="E246" s="104">
        <f t="shared" si="46"/>
        <v>41931.79</v>
      </c>
      <c r="F246" s="93">
        <f t="shared" si="1"/>
        <v>47.981778916312614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87391.07</v>
      </c>
      <c r="E247" s="247">
        <v>41931.79</v>
      </c>
      <c r="F247" s="93">
        <f t="shared" si="1"/>
        <v>47.981778916312614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265.45</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265.45</v>
      </c>
      <c r="E252" s="247"/>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465</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12849.2</v>
      </c>
      <c r="E259" s="104">
        <f t="shared" si="49"/>
        <v>68801.070000000007</v>
      </c>
      <c r="F259" s="93">
        <f t="shared" si="1"/>
        <v>535.45022258195058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12849.2</v>
      </c>
      <c r="E260" s="248">
        <v>68801.070000000007</v>
      </c>
      <c r="F260" s="97">
        <f t="shared" si="1"/>
        <v>535.45022258195058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87350.24</v>
      </c>
      <c r="E265" s="247">
        <v>42954.76</v>
      </c>
      <c r="F265" s="93">
        <f t="shared" si="50"/>
        <v>49.17531995332812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87350.24</v>
      </c>
      <c r="E286" s="247">
        <v>42489.760000000002</v>
      </c>
      <c r="F286" s="93">
        <f t="shared" si="50"/>
        <v>48.642980259699343</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224.62</v>
      </c>
      <c r="E288" s="247">
        <v>557.97</v>
      </c>
      <c r="F288" s="93">
        <f t="shared" si="50"/>
        <v>248.4061971329356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19" sqref="E11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574087.94999999995</v>
      </c>
      <c r="E114" s="81">
        <f t="shared" si="22"/>
        <v>707470.8</v>
      </c>
      <c r="F114" s="63">
        <f t="shared" si="1"/>
        <v>123.23387035035313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574087.94999999995</v>
      </c>
      <c r="E118" s="81">
        <f t="shared" si="24"/>
        <v>707470.8</v>
      </c>
      <c r="F118" s="63">
        <f t="shared" si="1"/>
        <v>123.23387035035313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574087.94999999995</v>
      </c>
      <c r="E120" s="249">
        <v>707470.8</v>
      </c>
      <c r="F120" s="63">
        <f t="shared" si="1"/>
        <v>123.23387035035313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574087.94999999995</v>
      </c>
      <c r="E141" s="106">
        <f t="shared" si="28"/>
        <v>707470.8</v>
      </c>
      <c r="F141" s="82">
        <f t="shared" si="1"/>
        <v>123.23387035035313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845.1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845.1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845.1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845.1</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85"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224.62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756488.88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988.27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747787.05999999994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594273.49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103620.5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49893.07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7713.55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756155.53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988.27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747453.71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594273.49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103287.15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49893.07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7713.55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557.96999999997206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557.97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557.97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19845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Lena Rajić</cp:lastModifiedBy>
  <cp:lastPrinted>2024-01-24T12:45:24Z</cp:lastPrinted>
  <dcterms:created xsi:type="dcterms:W3CDTF">2022-04-01T05:14:30Z</dcterms:created>
  <dcterms:modified xsi:type="dcterms:W3CDTF">2024-01-30T09:30:31Z</dcterms:modified>
</cp:coreProperties>
</file>